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60" yWindow="60" windowWidth="14115" windowHeight="12585"/>
  </bookViews>
  <sheets>
    <sheet name="RONDE 1" sheetId="11" r:id="rId1"/>
    <sheet name="RONDE 2" sheetId="12" r:id="rId2"/>
    <sheet name="RONDE 3" sheetId="13" r:id="rId3"/>
    <sheet name="RESULTATS EQUIPE MIXTES" sheetId="16" r:id="rId4"/>
    <sheet name="RESULTATS EQUIPE HOMMES" sheetId="17" r:id="rId5"/>
  </sheets>
  <definedNames>
    <definedName name="_xlnm._FilterDatabase" localSheetId="4" hidden="1">'RESULTATS EQUIPE HOMMES'!$A$4:$Z$72</definedName>
    <definedName name="_xlnm._FilterDatabase" localSheetId="3" hidden="1">'RESULTATS EQUIPE MIXTES'!$A$4:$Z$42</definedName>
    <definedName name="_xlnm.Print_Area" localSheetId="4">'RESULTATS EQUIPE HOMMES'!$A$1:$AJ$76</definedName>
  </definedNames>
  <calcPr calcId="125725"/>
</workbook>
</file>

<file path=xl/calcChain.xml><?xml version="1.0" encoding="utf-8"?>
<calcChain xmlns="http://schemas.openxmlformats.org/spreadsheetml/2006/main">
  <c r="AB13" i="17"/>
  <c r="AB7"/>
  <c r="W31"/>
  <c r="W32"/>
  <c r="W33"/>
  <c r="W34"/>
  <c r="W35"/>
  <c r="W36"/>
  <c r="W25"/>
  <c r="W26"/>
  <c r="W27"/>
  <c r="W28"/>
  <c r="W29"/>
  <c r="W30"/>
  <c r="W61"/>
  <c r="W62"/>
  <c r="W63"/>
  <c r="W64"/>
  <c r="W65"/>
  <c r="W66"/>
  <c r="W55"/>
  <c r="W56"/>
  <c r="W57"/>
  <c r="W58"/>
  <c r="W59"/>
  <c r="W60"/>
  <c r="W19"/>
  <c r="W20"/>
  <c r="W21"/>
  <c r="W22"/>
  <c r="W23"/>
  <c r="W24"/>
  <c r="W43"/>
  <c r="X43" s="1"/>
  <c r="W44"/>
  <c r="W45"/>
  <c r="W46"/>
  <c r="W47"/>
  <c r="W48"/>
  <c r="W49"/>
  <c r="W50"/>
  <c r="W51"/>
  <c r="W52"/>
  <c r="W53"/>
  <c r="W54"/>
  <c r="W7"/>
  <c r="W8"/>
  <c r="W9"/>
  <c r="W10"/>
  <c r="W11"/>
  <c r="W12"/>
  <c r="W67"/>
  <c r="W68"/>
  <c r="W69"/>
  <c r="W70"/>
  <c r="W71"/>
  <c r="W72"/>
  <c r="W13"/>
  <c r="W14"/>
  <c r="W15"/>
  <c r="W16"/>
  <c r="W17"/>
  <c r="W18"/>
  <c r="W38"/>
  <c r="W39"/>
  <c r="W40"/>
  <c r="W41"/>
  <c r="W42"/>
  <c r="Y13"/>
  <c r="Y31"/>
  <c r="Y25"/>
  <c r="Y61"/>
  <c r="Y55"/>
  <c r="Y19"/>
  <c r="Y43"/>
  <c r="Y49"/>
  <c r="Y7"/>
  <c r="Y67"/>
  <c r="X22" i="16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21"/>
  <c r="X20"/>
  <c r="W6"/>
  <c r="X19" s="1"/>
  <c r="W31"/>
  <c r="W32"/>
  <c r="W33"/>
  <c r="W34"/>
  <c r="W35"/>
  <c r="W36"/>
  <c r="W19"/>
  <c r="W20"/>
  <c r="W21"/>
  <c r="W22"/>
  <c r="W23"/>
  <c r="W24"/>
  <c r="W8"/>
  <c r="W9"/>
  <c r="X9" s="1"/>
  <c r="W10"/>
  <c r="W11"/>
  <c r="X11" s="1"/>
  <c r="W12"/>
  <c r="W13"/>
  <c r="W14"/>
  <c r="W15"/>
  <c r="W16"/>
  <c r="W17"/>
  <c r="W18"/>
  <c r="W25"/>
  <c r="W26"/>
  <c r="W27"/>
  <c r="W28"/>
  <c r="W29"/>
  <c r="W30"/>
  <c r="W38"/>
  <c r="W39"/>
  <c r="W40"/>
  <c r="W41"/>
  <c r="W42"/>
  <c r="W37"/>
  <c r="W6" i="17"/>
  <c r="Y25" i="16"/>
  <c r="X14" l="1"/>
  <c r="X16"/>
  <c r="X18"/>
  <c r="X12"/>
  <c r="X10"/>
  <c r="X8"/>
  <c r="X13"/>
  <c r="X15"/>
  <c r="X17"/>
  <c r="X42" i="17"/>
  <c r="X40"/>
  <c r="X38"/>
  <c r="X17"/>
  <c r="X15"/>
  <c r="X13"/>
  <c r="X71"/>
  <c r="X69"/>
  <c r="X67"/>
  <c r="X11"/>
  <c r="X9"/>
  <c r="X7"/>
  <c r="X53"/>
  <c r="X51"/>
  <c r="X49"/>
  <c r="X47"/>
  <c r="X45"/>
  <c r="X23"/>
  <c r="X21"/>
  <c r="X19"/>
  <c r="X59"/>
  <c r="X57"/>
  <c r="X55"/>
  <c r="X65"/>
  <c r="X63"/>
  <c r="X61"/>
  <c r="X29"/>
  <c r="X27"/>
  <c r="X25"/>
  <c r="X35"/>
  <c r="X33"/>
  <c r="X31"/>
  <c r="X41"/>
  <c r="X39"/>
  <c r="X18"/>
  <c r="X16"/>
  <c r="X14"/>
  <c r="X72"/>
  <c r="X70"/>
  <c r="X68"/>
  <c r="X12"/>
  <c r="X10"/>
  <c r="X8"/>
  <c r="X54"/>
  <c r="X52"/>
  <c r="X50"/>
  <c r="X48"/>
  <c r="X46"/>
  <c r="X44"/>
  <c r="X24"/>
  <c r="X22"/>
  <c r="X20"/>
  <c r="X60"/>
  <c r="X58"/>
  <c r="X56"/>
  <c r="X66"/>
  <c r="X64"/>
  <c r="X62"/>
  <c r="X30"/>
  <c r="X28"/>
  <c r="X26"/>
  <c r="X36"/>
  <c r="X34"/>
  <c r="X32"/>
  <c r="Y13" i="16"/>
  <c r="Y19"/>
  <c r="Y37"/>
  <c r="Y31"/>
  <c r="W7"/>
  <c r="Y7" l="1"/>
  <c r="X7"/>
  <c r="W37" i="17"/>
  <c r="Y37" l="1"/>
  <c r="X37"/>
</calcChain>
</file>

<file path=xl/sharedStrings.xml><?xml version="1.0" encoding="utf-8"?>
<sst xmlns="http://schemas.openxmlformats.org/spreadsheetml/2006/main" count="264" uniqueCount="141">
  <si>
    <t>Nom</t>
  </si>
  <si>
    <t>+/-</t>
  </si>
  <si>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</si>
  <si>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</si>
  <si>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</si>
  <si>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</si>
  <si>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</si>
  <si>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</si>
  <si>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</si>
  <si>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</si>
  <si>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</si>
  <si>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Mario TOMASI</t>
  </si>
  <si>
    <t>Olga GUITARD</t>
  </si>
  <si>
    <t>PAR</t>
  </si>
  <si>
    <t>EQU</t>
  </si>
  <si>
    <t>Trou</t>
  </si>
  <si>
    <t>Total</t>
  </si>
  <si>
    <t>Stéphane JUSTIN</t>
  </si>
  <si>
    <t>Sabine JUSTIN</t>
  </si>
  <si>
    <t>Florent GENERAUX</t>
  </si>
  <si>
    <t>Elodie PIEL</t>
  </si>
  <si>
    <t>Nelly MOUSTER</t>
  </si>
  <si>
    <t>Nelly MOUSTER, Loïc MOUSTER</t>
  </si>
  <si>
    <t>Pierre RODRIGUEZ</t>
  </si>
  <si>
    <t>Loïc MOUSTER</t>
  </si>
  <si>
    <t>Alexandre FELLONI</t>
  </si>
  <si>
    <t>David RANCHOU</t>
  </si>
  <si>
    <t>Loïc MOUSTER, Pascal CANDEILLE</t>
  </si>
  <si>
    <t>Catégorie HOMMES</t>
  </si>
  <si>
    <t>Celine CREN, Celine AUBE</t>
  </si>
  <si>
    <t>Celine CREN</t>
  </si>
  <si>
    <t>Nelly MOUSTER, Pascal CANDEILLE</t>
  </si>
  <si>
    <t>Pascal CANDEILLE</t>
  </si>
  <si>
    <t>Nicolas CONNABEL</t>
  </si>
  <si>
    <t>Matéo PIEL</t>
  </si>
  <si>
    <t>Franck BERCHEM</t>
  </si>
  <si>
    <t>Stéphane JUSTIN, Sabine JUSTIN</t>
  </si>
  <si>
    <t>Thierry GUITARD</t>
  </si>
  <si>
    <t>Myke CARNIEL</t>
  </si>
  <si>
    <t>Date / Heure Ronde</t>
  </si>
  <si>
    <t>Catégorie MIXTES</t>
  </si>
  <si>
    <t>Cumul PAR</t>
  </si>
  <si>
    <t>EQUIPE n°</t>
  </si>
  <si>
    <t>Rang</t>
  </si>
  <si>
    <t>Classement par EQUIPE</t>
  </si>
  <si>
    <t>Critérium FNSMR par EQUIPE 2026 (29, 30/08/2026 - Sauveterre de Rouergue)</t>
  </si>
  <si>
    <t>SIMPLE R1 (DGmétrix)</t>
  </si>
  <si>
    <t>DOUBLE R1 (DGmétrix)</t>
  </si>
  <si>
    <t>DOUBLE R2 (DGmétrix)</t>
  </si>
  <si>
    <t>SIMPLE R2 (DGmétrix)</t>
  </si>
  <si>
    <t>DOUBLE R3 (DGmétrix)</t>
  </si>
  <si>
    <t>SIMPLE R3 (DGmétrix)</t>
  </si>
  <si>
    <t>8/29/26 09:01</t>
  </si>
  <si>
    <t>8/29/26 14:01</t>
  </si>
  <si>
    <t>8/30/26 09:01</t>
  </si>
  <si>
    <t>8/30/26 09:00</t>
  </si>
  <si>
    <t>8/29/26 09:00</t>
  </si>
  <si>
    <t>8/29/26 14:00</t>
  </si>
  <si>
    <t>Sylvère RIBREAU</t>
  </si>
  <si>
    <t>Xavier COTTEL</t>
  </si>
  <si>
    <t>Grégory COLIN</t>
  </si>
  <si>
    <t>David PIEL</t>
  </si>
  <si>
    <t>Pascal LATAPIE</t>
  </si>
  <si>
    <t>Dominique GALIBERT</t>
  </si>
  <si>
    <t>Joël LAMBOLEY</t>
  </si>
  <si>
    <t>Fabrice COMBEAU</t>
  </si>
  <si>
    <t>Jérémie PERIE</t>
  </si>
  <si>
    <t>Mario TOMASI, Olga GUITARD</t>
  </si>
  <si>
    <t>Elodie PIEL, David PIEL</t>
  </si>
  <si>
    <t>Jérémie PERIE, Xavier COTTEL</t>
  </si>
  <si>
    <t>Fabrice COMBEAU, Xavier COTTEL</t>
  </si>
  <si>
    <t>Maxime GENESTE</t>
  </si>
  <si>
    <t>Florent GENERAUX, Vincent SARRAZIN</t>
  </si>
  <si>
    <t>Vincent SARRAZIN</t>
  </si>
  <si>
    <t>Lucie LOPEZ-POQUET, Grégory COLIN</t>
  </si>
  <si>
    <t>Lucie LOPEZ-POQUET</t>
  </si>
  <si>
    <t>Lucie LOPEZ-POQUET, Fraser AMBROSE</t>
  </si>
  <si>
    <t>Fraser AMBROSE, Grégory COLIN</t>
  </si>
  <si>
    <t>Fraser AMBROSE</t>
  </si>
  <si>
    <t>Roger DE FREITAS, David RANCHOU</t>
  </si>
  <si>
    <t>Roger DE FREITAS</t>
  </si>
  <si>
    <t>Frédéric MOREAU</t>
  </si>
  <si>
    <t>Frédéric MOREAU, Franck BERCHEM</t>
  </si>
  <si>
    <t>Amandine FASTRE, Sylvère RIBREAU</t>
  </si>
  <si>
    <t>Amandine FASTRE</t>
  </si>
  <si>
    <t>Marie TESTUD, Sylvère RIBREAU</t>
  </si>
  <si>
    <t>Amandine FASTRE, Marie TESTUD</t>
  </si>
  <si>
    <t>Marie TESTUD</t>
  </si>
  <si>
    <t>Nicolas CONNABEL, Vincent SARRAZIN</t>
  </si>
  <si>
    <t>Florent GENERAUX, Nicolas CONNABEL</t>
  </si>
  <si>
    <t>Pascal LATAPIE, Julien VILLARET</t>
  </si>
  <si>
    <t>Julien VILLARET</t>
  </si>
  <si>
    <t>Charley GODEFIN</t>
  </si>
  <si>
    <t>Jean Yvon GODEFIN, Dominique GALIBERT</t>
  </si>
  <si>
    <t>Jean Yvon GODEFIN</t>
  </si>
  <si>
    <t>Renaud DE COURLON, Maxime GENESTE</t>
  </si>
  <si>
    <t>Renaud DE COURLON</t>
  </si>
  <si>
    <t>Charley GODEFIN, Fabien ROUQUETTE</t>
  </si>
  <si>
    <t>Fabien ROUQUETTE</t>
  </si>
  <si>
    <t>Charley GODEFIN, Sébastien TREZEL</t>
  </si>
  <si>
    <t>Fabien ROUQUETTE, Sébastien TREZEL</t>
  </si>
  <si>
    <t>Sébastien TREZEL</t>
  </si>
  <si>
    <t>Franck BERCHEM, Alexandre FELLONI</t>
  </si>
  <si>
    <t>Frédéric MOREAU, Alexandre FELLONI</t>
  </si>
  <si>
    <t>Myke CARNIEL CARNIEL, David RANCHOU</t>
  </si>
  <si>
    <t>Myke CARNIEL CARNIEL, Roger DE FREITAS</t>
  </si>
  <si>
    <t>Matéo PIEL, David PIEL</t>
  </si>
  <si>
    <t>Matéo PIEL, Elodie PIEL</t>
  </si>
  <si>
    <t>Adrien BONTEMS, Joël LAMBOLEY</t>
  </si>
  <si>
    <t>Adrien BONTEMS</t>
  </si>
  <si>
    <t>Pascal LATAPIE, Jérome SALATCHE</t>
  </si>
  <si>
    <t>Jérome SALATCHE, Julien VILLARET</t>
  </si>
  <si>
    <t>Jérome SALATCHE</t>
  </si>
  <si>
    <t>Celine AUBE</t>
  </si>
  <si>
    <t>Rodolphe CAZEMAJOU-TOURNIE, Celine AUBE</t>
  </si>
  <si>
    <t>Rodolphe CAZEMAJOU-TOURNIE, Celine CREN</t>
  </si>
  <si>
    <t>Rodolphe CAZEMAJOU-TOURNIE</t>
  </si>
  <si>
    <t>Jérôme SINGLIT, Dominique GALIBERT</t>
  </si>
  <si>
    <t>Jérôme SINGLIT, Jean Yvon GODEFIN</t>
  </si>
  <si>
    <t>Jérôme SINGLIT</t>
  </si>
  <si>
    <t>Franck BERARD</t>
  </si>
  <si>
    <t>Tanguy GRUEAU, Pierre RODRIGUEZ</t>
  </si>
  <si>
    <t>Tanguy GRUEAU</t>
  </si>
  <si>
    <t>Jérémie PERIE, Fabrice COMBEAU</t>
  </si>
  <si>
    <t>Tanguy GRUEAU, Jean DIZENGREMEL</t>
  </si>
  <si>
    <t>Pierre RODRIGUEZ, Jean DIZENGREMEL</t>
  </si>
  <si>
    <t>Jean DIZENGREMEL</t>
  </si>
  <si>
    <t>Franck BERARD, Sabine JUSTIN</t>
  </si>
  <si>
    <t>Jérome VIENNE, Adrien BONTEMS</t>
  </si>
  <si>
    <t>Jérome VIENNE, Joël LAMBOLEY</t>
  </si>
  <si>
    <t>Jérome VIENNE</t>
  </si>
  <si>
    <t>Olga GUITARD, Thierry GUITARD</t>
  </si>
  <si>
    <t>Franck BERARD, Stéphane JUSTIN</t>
  </si>
  <si>
    <t>Philippe MARCANTONI, Maxime GENESTE</t>
  </si>
  <si>
    <t>Renaud DE COURLON, Philippe MARCANTONI</t>
  </si>
  <si>
    <t>Philippe MARCANTONI</t>
  </si>
  <si>
    <t>Mario TOMASI, Thierry GUITARD</t>
  </si>
  <si>
    <t>Mort subite</t>
  </si>
  <si>
    <t>Trou 18</t>
  </si>
  <si>
    <t>Vainqueurs : Equipe Fraser AMBROSE - Grégory COLIN - Lucie LOPEZ</t>
  </si>
  <si>
    <t>Sur Dgmétrix, le PAR des trous 8 et 18 sont inversés (8=PAR 4 / 18 = PAR 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</si>
</sst>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C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9" fillId="2" borderId="3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16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0" fillId="9" borderId="2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16" fillId="9" borderId="1" xfId="0" applyFont="1" applyFill="1" applyBorder="1" applyAlignment="1"/>
    <xf numFmtId="0" fontId="4" fillId="9" borderId="1" xfId="0" applyFont="1" applyFill="1" applyBorder="1" applyAlignment="1"/>
    <xf numFmtId="0" fontId="16" fillId="9" borderId="2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/>
    </xf>
    <xf numFmtId="0" fontId="16" fillId="9" borderId="1" xfId="0" applyFont="1" applyFill="1" applyBorder="1" applyAlignment="1">
      <alignment vertical="center"/>
    </xf>
    <xf numFmtId="0" fontId="16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33"/>
      <color rgb="FFFFCC00"/>
      <color rgb="FF0000FF"/>
      <color rgb="FF66FFFF"/>
      <color rgb="FF008000"/>
      <color rgb="FFFFFFCC"/>
      <color rgb="FFFFFFFF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47625</xdr:colOff>
      <xdr:row>3</xdr:row>
      <xdr:rowOff>76200</xdr:rowOff>
    </xdr:from>
    <xdr:to>
      <xdr:col>27</xdr:col>
      <xdr:colOff>123825</xdr:colOff>
      <xdr:row>35</xdr:row>
      <xdr:rowOff>85725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63275" y="1028700"/>
          <a:ext cx="9982200" cy="61055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</xdr:row>
      <xdr:rowOff>47626</xdr:rowOff>
    </xdr:from>
    <xdr:to>
      <xdr:col>12</xdr:col>
      <xdr:colOff>695325</xdr:colOff>
      <xdr:row>35</xdr:row>
      <xdr:rowOff>126194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200" y="781051"/>
          <a:ext cx="9763125" cy="6174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133350</xdr:colOff>
      <xdr:row>3</xdr:row>
      <xdr:rowOff>57150</xdr:rowOff>
    </xdr:from>
    <xdr:to>
      <xdr:col>28</xdr:col>
      <xdr:colOff>257175</xdr:colOff>
      <xdr:row>35</xdr:row>
      <xdr:rowOff>152400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0" y="1009650"/>
          <a:ext cx="10029825" cy="61912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</xdr:row>
      <xdr:rowOff>85725</xdr:rowOff>
    </xdr:from>
    <xdr:to>
      <xdr:col>13</xdr:col>
      <xdr:colOff>266700</xdr:colOff>
      <xdr:row>36</xdr:row>
      <xdr:rowOff>47625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0" y="1038225"/>
          <a:ext cx="9963150" cy="624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3</xdr:row>
      <xdr:rowOff>104775</xdr:rowOff>
    </xdr:from>
    <xdr:to>
      <xdr:col>28</xdr:col>
      <xdr:colOff>190500</xdr:colOff>
      <xdr:row>35</xdr:row>
      <xdr:rowOff>95250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29950" y="1057275"/>
          <a:ext cx="9982200" cy="60864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</xdr:row>
      <xdr:rowOff>104775</xdr:rowOff>
    </xdr:from>
    <xdr:to>
      <xdr:col>13</xdr:col>
      <xdr:colOff>152400</xdr:colOff>
      <xdr:row>36</xdr:row>
      <xdr:rowOff>85725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5" y="838200"/>
          <a:ext cx="10029825" cy="626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0"/>
  <sheetViews>
    <sheetView tabSelected="1" zoomScaleNormal="100" zoomScaleSheetLayoutView="100" workbookViewId="0">
      <selection sqref="A1:AA1"/>
    </sheetView>
  </sheetViews>
  <sheetFormatPr baseColWidth="10" defaultRowHeight="15"/>
  <cols>
    <col min="1" max="1" width="11.42578125" style="1"/>
    <col min="2" max="3" width="11.42578125" style="6"/>
    <col min="4" max="13" width="11.42578125" style="1"/>
    <col min="14" max="14" width="3.7109375" style="9" customWidth="1"/>
    <col min="15" max="22" width="11.42578125" style="1"/>
    <col min="23" max="23" width="11.42578125" style="2"/>
    <col min="24" max="16384" width="11.42578125" style="1"/>
  </cols>
  <sheetData>
    <row r="1" spans="1:27" ht="24" customHeight="1">
      <c r="A1" s="35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6"/>
      <c r="X1" s="36"/>
      <c r="Y1" s="36"/>
      <c r="Z1" s="36"/>
      <c r="AA1" s="36"/>
    </row>
    <row r="2" spans="1:27" ht="9.9499999999999993" customHeight="1">
      <c r="N2" s="10"/>
    </row>
    <row r="3" spans="1:27" ht="24" customHeight="1">
      <c r="A3" s="35" t="s">
        <v>47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11"/>
      <c r="O3" s="35" t="s">
        <v>46</v>
      </c>
      <c r="P3" s="35"/>
      <c r="Q3" s="35"/>
      <c r="R3" s="35"/>
      <c r="S3" s="35"/>
      <c r="T3" s="35"/>
      <c r="U3" s="35"/>
      <c r="V3" s="35"/>
      <c r="W3" s="36"/>
      <c r="X3" s="36"/>
      <c r="Y3" s="36"/>
      <c r="Z3" s="36"/>
      <c r="AA3" s="36"/>
    </row>
    <row r="4" spans="1:27">
      <c r="N4" s="10"/>
    </row>
    <row r="5" spans="1:27">
      <c r="N5" s="10"/>
    </row>
    <row r="6" spans="1:27">
      <c r="N6" s="10"/>
    </row>
    <row r="7" spans="1:27">
      <c r="N7" s="10"/>
    </row>
    <row r="8" spans="1:27">
      <c r="N8" s="10"/>
    </row>
    <row r="9" spans="1:27">
      <c r="N9" s="10"/>
    </row>
    <row r="10" spans="1:27">
      <c r="N10" s="10"/>
    </row>
    <row r="11" spans="1:27">
      <c r="N11" s="10"/>
    </row>
    <row r="12" spans="1:27">
      <c r="N12" s="10"/>
    </row>
    <row r="13" spans="1:27">
      <c r="N13" s="10"/>
    </row>
    <row r="14" spans="1:27">
      <c r="N14" s="10"/>
    </row>
    <row r="15" spans="1:27">
      <c r="N15" s="10"/>
    </row>
    <row r="16" spans="1:27">
      <c r="N16" s="10"/>
    </row>
    <row r="17" spans="14:14">
      <c r="N17" s="10"/>
    </row>
    <row r="18" spans="14:14">
      <c r="N18" s="10"/>
    </row>
    <row r="19" spans="14:14">
      <c r="N19" s="10"/>
    </row>
    <row r="20" spans="14:14">
      <c r="N20" s="10"/>
    </row>
    <row r="21" spans="14:14">
      <c r="N21" s="10"/>
    </row>
    <row r="22" spans="14:14">
      <c r="N22" s="10"/>
    </row>
    <row r="23" spans="14:14">
      <c r="N23" s="10"/>
    </row>
    <row r="24" spans="14:14">
      <c r="N24" s="10"/>
    </row>
    <row r="25" spans="14:14">
      <c r="N25" s="10"/>
    </row>
    <row r="26" spans="14:14">
      <c r="N26" s="10"/>
    </row>
    <row r="27" spans="14:14">
      <c r="N27" s="10"/>
    </row>
    <row r="28" spans="14:14">
      <c r="N28" s="10"/>
    </row>
    <row r="29" spans="14:14">
      <c r="N29" s="10"/>
    </row>
    <row r="30" spans="14:14">
      <c r="N30" s="10"/>
    </row>
    <row r="31" spans="14:14">
      <c r="N31" s="10"/>
    </row>
    <row r="32" spans="14:14">
      <c r="N32" s="10"/>
    </row>
    <row r="33" spans="1:14">
      <c r="N33" s="10"/>
    </row>
    <row r="34" spans="1:14">
      <c r="N34" s="10"/>
    </row>
    <row r="35" spans="1:14">
      <c r="N35" s="10"/>
    </row>
    <row r="36" spans="1:14">
      <c r="N36" s="10"/>
    </row>
    <row r="37" spans="1:14">
      <c r="N37" s="10"/>
    </row>
    <row r="38" spans="1:14">
      <c r="A38" s="58" t="s">
        <v>140</v>
      </c>
      <c r="B38" s="59"/>
      <c r="C38" s="110"/>
      <c r="D38" s="110"/>
      <c r="E38" s="110"/>
      <c r="F38" s="110"/>
      <c r="G38" s="110"/>
      <c r="H38" s="110"/>
      <c r="N38" s="10"/>
    </row>
    <row r="39" spans="1:14">
      <c r="N39" s="10"/>
    </row>
    <row r="40" spans="1:14">
      <c r="N40" s="10"/>
    </row>
  </sheetData>
  <mergeCells count="4">
    <mergeCell ref="A3:M3"/>
    <mergeCell ref="O3:AA3"/>
    <mergeCell ref="A1:AA1"/>
    <mergeCell ref="A38:H38"/>
  </mergeCells>
  <pageMargins left="0.31496062992125984" right="0.31496062992125984" top="0.35433070866141736" bottom="0.35433070866141736" header="0.31496062992125984" footer="0.31496062992125984"/>
  <pageSetup paperSize="9" pageOrder="overThenDown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3"/>
  <sheetViews>
    <sheetView topLeftCell="E7" zoomScaleNormal="100" zoomScaleSheetLayoutView="100" workbookViewId="0">
      <selection activeCell="E38" sqref="E38:L38"/>
    </sheetView>
  </sheetViews>
  <sheetFormatPr baseColWidth="10" defaultRowHeight="15"/>
  <cols>
    <col min="1" max="1" width="11.42578125" style="1"/>
    <col min="2" max="3" width="11.42578125" style="6"/>
    <col min="4" max="14" width="11.42578125" style="1"/>
    <col min="15" max="15" width="3.7109375" style="9" customWidth="1"/>
    <col min="16" max="23" width="11.42578125" style="1"/>
    <col min="24" max="24" width="11.42578125" style="2"/>
    <col min="25" max="16384" width="11.42578125" style="1"/>
  </cols>
  <sheetData>
    <row r="1" spans="1:28" ht="24" customHeight="1">
      <c r="A1" s="35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6"/>
      <c r="Y1" s="36"/>
      <c r="Z1" s="36"/>
      <c r="AA1" s="36"/>
      <c r="AB1" s="36"/>
    </row>
    <row r="2" spans="1:28" ht="9.9499999999999993" customHeight="1">
      <c r="O2" s="10"/>
    </row>
    <row r="3" spans="1:28" ht="24" customHeight="1">
      <c r="A3" s="35" t="s">
        <v>48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11"/>
      <c r="P3" s="35" t="s">
        <v>49</v>
      </c>
      <c r="Q3" s="35"/>
      <c r="R3" s="35"/>
      <c r="S3" s="35"/>
      <c r="T3" s="35"/>
      <c r="U3" s="35"/>
      <c r="V3" s="35"/>
      <c r="W3" s="35"/>
      <c r="X3" s="36"/>
      <c r="Y3" s="36"/>
      <c r="Z3" s="36"/>
      <c r="AA3" s="36"/>
      <c r="AB3" s="36"/>
    </row>
    <row r="4" spans="1:28">
      <c r="O4" s="10"/>
    </row>
    <row r="5" spans="1:28">
      <c r="O5" s="10"/>
    </row>
    <row r="6" spans="1:28">
      <c r="O6" s="10"/>
    </row>
    <row r="7" spans="1:28">
      <c r="O7" s="10"/>
    </row>
    <row r="8" spans="1:28">
      <c r="O8" s="10"/>
    </row>
    <row r="9" spans="1:28">
      <c r="O9" s="10"/>
    </row>
    <row r="10" spans="1:28">
      <c r="O10" s="10"/>
    </row>
    <row r="11" spans="1:28">
      <c r="O11" s="10"/>
    </row>
    <row r="12" spans="1:28">
      <c r="O12" s="10"/>
    </row>
    <row r="13" spans="1:28">
      <c r="O13" s="10"/>
    </row>
    <row r="14" spans="1:28">
      <c r="O14" s="10"/>
    </row>
    <row r="15" spans="1:28">
      <c r="O15" s="10"/>
    </row>
    <row r="16" spans="1:28">
      <c r="O16" s="10"/>
    </row>
    <row r="17" spans="15:15">
      <c r="O17" s="10"/>
    </row>
    <row r="18" spans="15:15">
      <c r="O18" s="10"/>
    </row>
    <row r="19" spans="15:15">
      <c r="O19" s="10"/>
    </row>
    <row r="20" spans="15:15">
      <c r="O20" s="10"/>
    </row>
    <row r="21" spans="15:15">
      <c r="O21" s="10"/>
    </row>
    <row r="22" spans="15:15">
      <c r="O22" s="10"/>
    </row>
    <row r="23" spans="15:15">
      <c r="O23" s="10"/>
    </row>
    <row r="24" spans="15:15">
      <c r="O24" s="10"/>
    </row>
    <row r="25" spans="15:15">
      <c r="O25" s="10"/>
    </row>
    <row r="26" spans="15:15">
      <c r="O26" s="10"/>
    </row>
    <row r="27" spans="15:15">
      <c r="O27" s="10"/>
    </row>
    <row r="28" spans="15:15">
      <c r="O28" s="10"/>
    </row>
    <row r="29" spans="15:15">
      <c r="O29" s="10"/>
    </row>
    <row r="30" spans="15:15">
      <c r="O30" s="10"/>
    </row>
    <row r="31" spans="15:15">
      <c r="O31" s="10"/>
    </row>
    <row r="32" spans="15:15">
      <c r="O32" s="10"/>
    </row>
    <row r="33" spans="5:15">
      <c r="O33" s="10"/>
    </row>
    <row r="34" spans="5:15">
      <c r="O34" s="10"/>
    </row>
    <row r="35" spans="5:15">
      <c r="O35" s="10"/>
    </row>
    <row r="36" spans="5:15">
      <c r="O36" s="10"/>
    </row>
    <row r="37" spans="5:15">
      <c r="O37" s="10"/>
    </row>
    <row r="38" spans="5:15">
      <c r="E38" s="58" t="s">
        <v>140</v>
      </c>
      <c r="F38" s="59"/>
      <c r="G38" s="110"/>
      <c r="H38" s="110"/>
      <c r="I38" s="110"/>
      <c r="J38" s="110"/>
      <c r="K38" s="110"/>
      <c r="L38" s="110"/>
      <c r="O38" s="10"/>
    </row>
    <row r="39" spans="5:15">
      <c r="O39" s="10"/>
    </row>
    <row r="40" spans="5:15">
      <c r="O40" s="10"/>
    </row>
    <row r="41" spans="5:15">
      <c r="O41" s="10"/>
    </row>
    <row r="42" spans="5:15">
      <c r="O42" s="10"/>
    </row>
    <row r="43" spans="5:15">
      <c r="O43" s="10"/>
    </row>
  </sheetData>
  <mergeCells count="4">
    <mergeCell ref="A1:AB1"/>
    <mergeCell ref="A3:N3"/>
    <mergeCell ref="P3:AB3"/>
    <mergeCell ref="E38:L38"/>
  </mergeCells>
  <pageMargins left="0.31496062992125984" right="0.31496062992125984" top="0.35433070866141736" bottom="0.35433070866141736" header="0.31496062992125984" footer="0.31496062992125984"/>
  <pageSetup paperSize="9" pageOrder="overThenDown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43"/>
  <sheetViews>
    <sheetView topLeftCell="A9" workbookViewId="0">
      <selection activeCell="A39" sqref="A39:H39"/>
    </sheetView>
  </sheetViews>
  <sheetFormatPr baseColWidth="10" defaultRowHeight="15"/>
  <cols>
    <col min="1" max="1" width="11.42578125" style="1"/>
    <col min="2" max="3" width="11.42578125" style="6"/>
    <col min="4" max="14" width="11.42578125" style="1"/>
    <col min="15" max="15" width="3.7109375" style="9" customWidth="1"/>
    <col min="16" max="23" width="11.42578125" style="1"/>
    <col min="24" max="24" width="11.42578125" style="2"/>
    <col min="25" max="16384" width="11.42578125" style="1"/>
  </cols>
  <sheetData>
    <row r="1" spans="1:28" ht="24" customHeight="1">
      <c r="A1" s="35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6"/>
      <c r="Y1" s="36"/>
      <c r="Z1" s="36"/>
      <c r="AA1" s="36"/>
      <c r="AB1" s="36"/>
    </row>
    <row r="2" spans="1:28" ht="9.9499999999999993" customHeight="1">
      <c r="O2" s="10"/>
    </row>
    <row r="3" spans="1:28" ht="24" customHeight="1">
      <c r="A3" s="32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11"/>
      <c r="P3" s="35" t="s">
        <v>51</v>
      </c>
      <c r="Q3" s="35"/>
      <c r="R3" s="35"/>
      <c r="S3" s="35"/>
      <c r="T3" s="35"/>
      <c r="U3" s="35"/>
      <c r="V3" s="35"/>
      <c r="W3" s="35"/>
      <c r="X3" s="36"/>
      <c r="Y3" s="36"/>
      <c r="Z3" s="36"/>
      <c r="AA3" s="36"/>
      <c r="AB3" s="36"/>
    </row>
    <row r="4" spans="1:28">
      <c r="O4" s="10"/>
    </row>
    <row r="5" spans="1:28">
      <c r="O5" s="10"/>
    </row>
    <row r="6" spans="1:28">
      <c r="O6" s="10"/>
    </row>
    <row r="7" spans="1:28">
      <c r="O7" s="10"/>
    </row>
    <row r="8" spans="1:28">
      <c r="O8" s="10"/>
    </row>
    <row r="9" spans="1:28">
      <c r="O9" s="10"/>
    </row>
    <row r="10" spans="1:28">
      <c r="O10" s="10"/>
    </row>
    <row r="11" spans="1:28">
      <c r="O11" s="10"/>
    </row>
    <row r="12" spans="1:28">
      <c r="O12" s="10"/>
    </row>
    <row r="13" spans="1:28">
      <c r="O13" s="10"/>
    </row>
    <row r="14" spans="1:28">
      <c r="O14" s="10"/>
    </row>
    <row r="15" spans="1:28">
      <c r="O15" s="10"/>
    </row>
    <row r="16" spans="1:28">
      <c r="O16" s="10"/>
    </row>
    <row r="17" spans="15:15">
      <c r="O17" s="10"/>
    </row>
    <row r="18" spans="15:15">
      <c r="O18" s="10"/>
    </row>
    <row r="19" spans="15:15">
      <c r="O19" s="10"/>
    </row>
    <row r="20" spans="15:15">
      <c r="O20" s="10"/>
    </row>
    <row r="21" spans="15:15">
      <c r="O21" s="10"/>
    </row>
    <row r="22" spans="15:15">
      <c r="O22" s="10"/>
    </row>
    <row r="23" spans="15:15">
      <c r="O23" s="10"/>
    </row>
    <row r="24" spans="15:15">
      <c r="O24" s="10"/>
    </row>
    <row r="25" spans="15:15">
      <c r="O25" s="10"/>
    </row>
    <row r="26" spans="15:15">
      <c r="O26" s="10"/>
    </row>
    <row r="27" spans="15:15">
      <c r="O27" s="10"/>
    </row>
    <row r="28" spans="15:15">
      <c r="O28" s="10"/>
    </row>
    <row r="29" spans="15:15">
      <c r="O29" s="10"/>
    </row>
    <row r="30" spans="15:15">
      <c r="O30" s="10"/>
    </row>
    <row r="31" spans="15:15">
      <c r="O31" s="10"/>
    </row>
    <row r="32" spans="15:15">
      <c r="O32" s="10"/>
    </row>
    <row r="33" spans="1:15">
      <c r="O33" s="10"/>
    </row>
    <row r="34" spans="1:15">
      <c r="O34" s="10"/>
    </row>
    <row r="35" spans="1:15">
      <c r="O35" s="10"/>
    </row>
    <row r="36" spans="1:15">
      <c r="O36" s="10"/>
    </row>
    <row r="37" spans="1:15">
      <c r="O37" s="10"/>
    </row>
    <row r="38" spans="1:15">
      <c r="O38" s="10"/>
    </row>
    <row r="39" spans="1:15">
      <c r="A39" s="58" t="s">
        <v>140</v>
      </c>
      <c r="B39" s="59"/>
      <c r="C39" s="110"/>
      <c r="D39" s="110"/>
      <c r="E39" s="110"/>
      <c r="F39" s="110"/>
      <c r="G39" s="110"/>
      <c r="H39" s="110"/>
      <c r="O39" s="10"/>
    </row>
    <row r="40" spans="1:15">
      <c r="O40" s="10"/>
    </row>
    <row r="41" spans="1:15">
      <c r="O41" s="10"/>
    </row>
    <row r="42" spans="1:15">
      <c r="O42" s="10"/>
    </row>
    <row r="43" spans="1:15">
      <c r="O43" s="10"/>
    </row>
  </sheetData>
  <mergeCells count="4">
    <mergeCell ref="A1:AB1"/>
    <mergeCell ref="A3:N3"/>
    <mergeCell ref="P3:AB3"/>
    <mergeCell ref="A39:H39"/>
  </mergeCells>
  <pageMargins left="0.31496062992125984" right="0.31496062992125984" top="0.35433070866141736" bottom="0.35433070866141736" header="0.31496062992125984" footer="0.31496062992125984"/>
  <pageSetup paperSize="9" pageOrder="overThenDown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44"/>
  <sheetViews>
    <sheetView topLeftCell="A3" zoomScaleNormal="100" zoomScaleSheetLayoutView="100" workbookViewId="0">
      <selection activeCell="Y13" sqref="Y13:Y18"/>
    </sheetView>
  </sheetViews>
  <sheetFormatPr baseColWidth="10" defaultRowHeight="15"/>
  <cols>
    <col min="1" max="1" width="4.7109375" style="17" customWidth="1"/>
    <col min="2" max="2" width="46.7109375" style="6" customWidth="1"/>
    <col min="3" max="3" width="12.7109375" style="6" customWidth="1"/>
    <col min="4" max="22" width="4.7109375" style="17" customWidth="1"/>
    <col min="23" max="23" width="5.7109375" style="2" customWidth="1"/>
    <col min="24" max="24" width="4.7109375" style="17" customWidth="1"/>
    <col min="25" max="25" width="5.7109375" style="22" customWidth="1"/>
    <col min="26" max="26" width="4.7109375" style="23" customWidth="1"/>
    <col min="27" max="16384" width="11.42578125" style="17"/>
  </cols>
  <sheetData>
    <row r="1" spans="1:26" ht="24" customHeight="1">
      <c r="A1" s="35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6"/>
      <c r="X1" s="36"/>
      <c r="Y1" s="36"/>
      <c r="Z1" s="36"/>
    </row>
    <row r="2" spans="1:26" ht="9.9499999999999993" customHeight="1">
      <c r="Y2" s="19"/>
    </row>
    <row r="3" spans="1:26" ht="24" customHeight="1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30" customHeight="1">
      <c r="A4" s="50" t="s">
        <v>40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2"/>
      <c r="Z4" s="52"/>
    </row>
    <row r="5" spans="1:26" ht="30">
      <c r="A5" s="53" t="s">
        <v>14</v>
      </c>
      <c r="B5" s="53" t="s">
        <v>0</v>
      </c>
      <c r="C5" s="53" t="s">
        <v>39</v>
      </c>
      <c r="D5" s="13" t="s">
        <v>15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  <c r="K5" s="13" t="s">
        <v>8</v>
      </c>
      <c r="L5" s="31" t="s">
        <v>9</v>
      </c>
      <c r="M5" s="13" t="s">
        <v>10</v>
      </c>
      <c r="N5" s="13">
        <v>10</v>
      </c>
      <c r="O5" s="13">
        <v>11</v>
      </c>
      <c r="P5" s="13">
        <v>12</v>
      </c>
      <c r="Q5" s="13">
        <v>13</v>
      </c>
      <c r="R5" s="13">
        <v>14</v>
      </c>
      <c r="S5" s="13">
        <v>15</v>
      </c>
      <c r="T5" s="13">
        <v>16</v>
      </c>
      <c r="U5" s="13">
        <v>17</v>
      </c>
      <c r="V5" s="31">
        <v>18</v>
      </c>
      <c r="W5" s="21" t="s">
        <v>16</v>
      </c>
      <c r="X5" s="42" t="s">
        <v>1</v>
      </c>
      <c r="Y5" s="55" t="s">
        <v>41</v>
      </c>
      <c r="Z5" s="57" t="s">
        <v>43</v>
      </c>
    </row>
    <row r="6" spans="1:26" s="2" customFormat="1" ht="15" customHeight="1">
      <c r="A6" s="53"/>
      <c r="B6" s="54"/>
      <c r="C6" s="53"/>
      <c r="D6" s="13" t="s">
        <v>13</v>
      </c>
      <c r="E6" s="18">
        <v>3</v>
      </c>
      <c r="F6" s="18">
        <v>3</v>
      </c>
      <c r="G6" s="18">
        <v>3</v>
      </c>
      <c r="H6" s="18">
        <v>3</v>
      </c>
      <c r="I6" s="18">
        <v>4</v>
      </c>
      <c r="J6" s="18">
        <v>3</v>
      </c>
      <c r="K6" s="18">
        <v>4</v>
      </c>
      <c r="L6" s="31">
        <v>4</v>
      </c>
      <c r="M6" s="18">
        <v>4</v>
      </c>
      <c r="N6" s="18">
        <v>3</v>
      </c>
      <c r="O6" s="18">
        <v>3</v>
      </c>
      <c r="P6" s="18">
        <v>3</v>
      </c>
      <c r="Q6" s="18">
        <v>3</v>
      </c>
      <c r="R6" s="18">
        <v>3</v>
      </c>
      <c r="S6" s="18">
        <v>3</v>
      </c>
      <c r="T6" s="18">
        <v>3</v>
      </c>
      <c r="U6" s="18">
        <v>3</v>
      </c>
      <c r="V6" s="31">
        <v>3</v>
      </c>
      <c r="W6" s="13">
        <f t="shared" ref="W6:W42" si="0">SUM(E6:V6)</f>
        <v>58</v>
      </c>
      <c r="X6" s="43"/>
      <c r="Y6" s="56"/>
      <c r="Z6" s="57"/>
    </row>
    <row r="7" spans="1:26" ht="14.1" customHeight="1">
      <c r="A7" s="94">
        <v>4</v>
      </c>
      <c r="B7" s="95" t="s">
        <v>86</v>
      </c>
      <c r="C7" s="96" t="s">
        <v>54</v>
      </c>
      <c r="D7" s="105"/>
      <c r="E7" s="94">
        <v>3</v>
      </c>
      <c r="F7" s="94">
        <v>3</v>
      </c>
      <c r="G7" s="94">
        <v>4</v>
      </c>
      <c r="H7" s="94">
        <v>3</v>
      </c>
      <c r="I7" s="94">
        <v>6</v>
      </c>
      <c r="J7" s="94">
        <v>4</v>
      </c>
      <c r="K7" s="94">
        <v>5</v>
      </c>
      <c r="L7" s="94">
        <v>4</v>
      </c>
      <c r="M7" s="94">
        <v>4</v>
      </c>
      <c r="N7" s="94">
        <v>3</v>
      </c>
      <c r="O7" s="94">
        <v>3</v>
      </c>
      <c r="P7" s="94">
        <v>4</v>
      </c>
      <c r="Q7" s="94">
        <v>3</v>
      </c>
      <c r="R7" s="94">
        <v>4</v>
      </c>
      <c r="S7" s="94">
        <v>3</v>
      </c>
      <c r="T7" s="94">
        <v>4</v>
      </c>
      <c r="U7" s="94">
        <v>4</v>
      </c>
      <c r="V7" s="94">
        <v>4</v>
      </c>
      <c r="W7" s="106">
        <f t="shared" si="0"/>
        <v>68</v>
      </c>
      <c r="X7" s="106">
        <f>SUM(W7-W6)</f>
        <v>10</v>
      </c>
      <c r="Y7" s="107">
        <f>SUM(W7+W8+W9+W10+W11+W12)</f>
        <v>381</v>
      </c>
      <c r="Z7" s="76">
        <v>1</v>
      </c>
    </row>
    <row r="8" spans="1:26" ht="14.1" customHeight="1">
      <c r="A8" s="94">
        <v>4</v>
      </c>
      <c r="B8" s="102" t="s">
        <v>84</v>
      </c>
      <c r="C8" s="96" t="s">
        <v>56</v>
      </c>
      <c r="D8" s="105"/>
      <c r="E8" s="94">
        <v>4</v>
      </c>
      <c r="F8" s="94">
        <v>5</v>
      </c>
      <c r="G8" s="94">
        <v>4</v>
      </c>
      <c r="H8" s="94">
        <v>3</v>
      </c>
      <c r="I8" s="94">
        <v>6</v>
      </c>
      <c r="J8" s="94">
        <v>4</v>
      </c>
      <c r="K8" s="94">
        <v>5</v>
      </c>
      <c r="L8" s="94">
        <v>4</v>
      </c>
      <c r="M8" s="94">
        <v>5</v>
      </c>
      <c r="N8" s="94">
        <v>3</v>
      </c>
      <c r="O8" s="94">
        <v>5</v>
      </c>
      <c r="P8" s="94">
        <v>3</v>
      </c>
      <c r="Q8" s="94">
        <v>3</v>
      </c>
      <c r="R8" s="94">
        <v>4</v>
      </c>
      <c r="S8" s="94">
        <v>5</v>
      </c>
      <c r="T8" s="94">
        <v>4</v>
      </c>
      <c r="U8" s="94">
        <v>4</v>
      </c>
      <c r="V8" s="94">
        <v>4</v>
      </c>
      <c r="W8" s="106">
        <f t="shared" si="0"/>
        <v>75</v>
      </c>
      <c r="X8" s="106">
        <f>SUM(W8-W6)</f>
        <v>17</v>
      </c>
      <c r="Y8" s="108"/>
      <c r="Z8" s="77"/>
    </row>
    <row r="9" spans="1:26" ht="14.1" customHeight="1">
      <c r="A9" s="94">
        <v>4</v>
      </c>
      <c r="B9" s="102" t="s">
        <v>87</v>
      </c>
      <c r="C9" s="96" t="s">
        <v>57</v>
      </c>
      <c r="D9" s="105"/>
      <c r="E9" s="94">
        <v>3</v>
      </c>
      <c r="F9" s="94">
        <v>5</v>
      </c>
      <c r="G9" s="94">
        <v>6</v>
      </c>
      <c r="H9" s="94">
        <v>3</v>
      </c>
      <c r="I9" s="94">
        <v>7</v>
      </c>
      <c r="J9" s="94">
        <v>5</v>
      </c>
      <c r="K9" s="94">
        <v>5</v>
      </c>
      <c r="L9" s="94">
        <v>6</v>
      </c>
      <c r="M9" s="94">
        <v>5</v>
      </c>
      <c r="N9" s="94">
        <v>4</v>
      </c>
      <c r="O9" s="94">
        <v>4</v>
      </c>
      <c r="P9" s="94">
        <v>5</v>
      </c>
      <c r="Q9" s="94">
        <v>4</v>
      </c>
      <c r="R9" s="94">
        <v>2</v>
      </c>
      <c r="S9" s="94">
        <v>3</v>
      </c>
      <c r="T9" s="94">
        <v>5</v>
      </c>
      <c r="U9" s="94">
        <v>3</v>
      </c>
      <c r="V9" s="94">
        <v>5</v>
      </c>
      <c r="W9" s="106">
        <f t="shared" si="0"/>
        <v>80</v>
      </c>
      <c r="X9" s="106">
        <f>SUM(W9-W6)</f>
        <v>22</v>
      </c>
      <c r="Y9" s="108"/>
      <c r="Z9" s="77"/>
    </row>
    <row r="10" spans="1:26" ht="14.1" customHeight="1">
      <c r="A10" s="94">
        <v>4</v>
      </c>
      <c r="B10" s="95" t="s">
        <v>83</v>
      </c>
      <c r="C10" s="96" t="s">
        <v>53</v>
      </c>
      <c r="D10" s="105"/>
      <c r="E10" s="94">
        <v>3</v>
      </c>
      <c r="F10" s="94">
        <v>5</v>
      </c>
      <c r="G10" s="94">
        <v>2</v>
      </c>
      <c r="H10" s="94">
        <v>2</v>
      </c>
      <c r="I10" s="94">
        <v>3</v>
      </c>
      <c r="J10" s="94">
        <v>3</v>
      </c>
      <c r="K10" s="94">
        <v>4</v>
      </c>
      <c r="L10" s="94">
        <v>3</v>
      </c>
      <c r="M10" s="94">
        <v>4</v>
      </c>
      <c r="N10" s="94">
        <v>2</v>
      </c>
      <c r="O10" s="94">
        <v>2</v>
      </c>
      <c r="P10" s="94">
        <v>3</v>
      </c>
      <c r="Q10" s="94">
        <v>3</v>
      </c>
      <c r="R10" s="94">
        <v>2</v>
      </c>
      <c r="S10" s="94">
        <v>2</v>
      </c>
      <c r="T10" s="94">
        <v>2</v>
      </c>
      <c r="U10" s="94">
        <v>3</v>
      </c>
      <c r="V10" s="94">
        <v>3</v>
      </c>
      <c r="W10" s="106">
        <f t="shared" si="0"/>
        <v>51</v>
      </c>
      <c r="X10" s="106">
        <f>SUM(W10-W6)</f>
        <v>-7</v>
      </c>
      <c r="Y10" s="108"/>
      <c r="Z10" s="77"/>
    </row>
    <row r="11" spans="1:26" ht="14.1" customHeight="1">
      <c r="A11" s="94">
        <v>4</v>
      </c>
      <c r="B11" s="95" t="s">
        <v>85</v>
      </c>
      <c r="C11" s="96" t="s">
        <v>52</v>
      </c>
      <c r="D11" s="105"/>
      <c r="E11" s="94">
        <v>2</v>
      </c>
      <c r="F11" s="94">
        <v>3</v>
      </c>
      <c r="G11" s="94">
        <v>2</v>
      </c>
      <c r="H11" s="94">
        <v>3</v>
      </c>
      <c r="I11" s="94">
        <v>4</v>
      </c>
      <c r="J11" s="94">
        <v>3</v>
      </c>
      <c r="K11" s="94">
        <v>5</v>
      </c>
      <c r="L11" s="94">
        <v>3</v>
      </c>
      <c r="M11" s="94">
        <v>4</v>
      </c>
      <c r="N11" s="94">
        <v>2</v>
      </c>
      <c r="O11" s="94">
        <v>3</v>
      </c>
      <c r="P11" s="94">
        <v>3</v>
      </c>
      <c r="Q11" s="94">
        <v>2</v>
      </c>
      <c r="R11" s="94">
        <v>2</v>
      </c>
      <c r="S11" s="94">
        <v>3</v>
      </c>
      <c r="T11" s="94">
        <v>3</v>
      </c>
      <c r="U11" s="94">
        <v>2</v>
      </c>
      <c r="V11" s="94">
        <v>2</v>
      </c>
      <c r="W11" s="106">
        <f t="shared" si="0"/>
        <v>51</v>
      </c>
      <c r="X11" s="106">
        <f>SUM(W11-W6)</f>
        <v>-7</v>
      </c>
      <c r="Y11" s="108"/>
      <c r="Z11" s="77"/>
    </row>
    <row r="12" spans="1:26" ht="14.1" customHeight="1">
      <c r="A12" s="94">
        <v>4</v>
      </c>
      <c r="B12" s="102" t="s">
        <v>58</v>
      </c>
      <c r="C12" s="96" t="s">
        <v>55</v>
      </c>
      <c r="D12" s="105"/>
      <c r="E12" s="94">
        <v>3</v>
      </c>
      <c r="F12" s="94">
        <v>3</v>
      </c>
      <c r="G12" s="94">
        <v>3</v>
      </c>
      <c r="H12" s="94">
        <v>4</v>
      </c>
      <c r="I12" s="94">
        <v>3</v>
      </c>
      <c r="J12" s="94">
        <v>4</v>
      </c>
      <c r="K12" s="94">
        <v>5</v>
      </c>
      <c r="L12" s="94">
        <v>4</v>
      </c>
      <c r="M12" s="94">
        <v>3</v>
      </c>
      <c r="N12" s="94">
        <v>4</v>
      </c>
      <c r="O12" s="94">
        <v>2</v>
      </c>
      <c r="P12" s="94">
        <v>3</v>
      </c>
      <c r="Q12" s="94">
        <v>3</v>
      </c>
      <c r="R12" s="94">
        <v>2</v>
      </c>
      <c r="S12" s="94">
        <v>2</v>
      </c>
      <c r="T12" s="94">
        <v>3</v>
      </c>
      <c r="U12" s="94">
        <v>2</v>
      </c>
      <c r="V12" s="94">
        <v>3</v>
      </c>
      <c r="W12" s="106">
        <f t="shared" si="0"/>
        <v>56</v>
      </c>
      <c r="X12" s="106">
        <f>SUM(W12-W6)</f>
        <v>-2</v>
      </c>
      <c r="Y12" s="109"/>
      <c r="Z12" s="78"/>
    </row>
    <row r="13" spans="1:26" ht="14.1" customHeight="1">
      <c r="A13" s="20">
        <v>3</v>
      </c>
      <c r="B13" s="14" t="s">
        <v>37</v>
      </c>
      <c r="C13" s="4" t="s">
        <v>55</v>
      </c>
      <c r="D13" s="12"/>
      <c r="E13" s="20">
        <v>3</v>
      </c>
      <c r="F13" s="20">
        <v>6</v>
      </c>
      <c r="G13" s="20">
        <v>3</v>
      </c>
      <c r="H13" s="20">
        <v>3</v>
      </c>
      <c r="I13" s="20">
        <v>5</v>
      </c>
      <c r="J13" s="20">
        <v>4</v>
      </c>
      <c r="K13" s="20">
        <v>5</v>
      </c>
      <c r="L13" s="20">
        <v>3</v>
      </c>
      <c r="M13" s="20">
        <v>4</v>
      </c>
      <c r="N13" s="20">
        <v>3</v>
      </c>
      <c r="O13" s="20">
        <v>3</v>
      </c>
      <c r="P13" s="20">
        <v>3</v>
      </c>
      <c r="Q13" s="20">
        <v>4</v>
      </c>
      <c r="R13" s="20">
        <v>2</v>
      </c>
      <c r="S13" s="20">
        <v>4</v>
      </c>
      <c r="T13" s="20">
        <v>4</v>
      </c>
      <c r="U13" s="20">
        <v>3</v>
      </c>
      <c r="V13" s="20">
        <v>6</v>
      </c>
      <c r="W13" s="16">
        <f t="shared" si="0"/>
        <v>68</v>
      </c>
      <c r="X13" s="16">
        <f>SUM(W13-W6)</f>
        <v>10</v>
      </c>
      <c r="Y13" s="44">
        <f>SUM(W13+W14+W15+W16+W17+W18)</f>
        <v>389</v>
      </c>
      <c r="Z13" s="47">
        <v>2</v>
      </c>
    </row>
    <row r="14" spans="1:26" ht="14.1" customHeight="1">
      <c r="A14" s="20">
        <v>3</v>
      </c>
      <c r="B14" s="14" t="s">
        <v>12</v>
      </c>
      <c r="C14" s="4" t="s">
        <v>57</v>
      </c>
      <c r="D14" s="12"/>
      <c r="E14" s="20">
        <v>4</v>
      </c>
      <c r="F14" s="20">
        <v>6</v>
      </c>
      <c r="G14" s="20">
        <v>5</v>
      </c>
      <c r="H14" s="20">
        <v>4</v>
      </c>
      <c r="I14" s="20">
        <v>6</v>
      </c>
      <c r="J14" s="20">
        <v>6</v>
      </c>
      <c r="K14" s="20">
        <v>6</v>
      </c>
      <c r="L14" s="20">
        <v>4</v>
      </c>
      <c r="M14" s="20">
        <v>6</v>
      </c>
      <c r="N14" s="20">
        <v>4</v>
      </c>
      <c r="O14" s="20">
        <v>4</v>
      </c>
      <c r="P14" s="20">
        <v>5</v>
      </c>
      <c r="Q14" s="20">
        <v>4</v>
      </c>
      <c r="R14" s="20">
        <v>4</v>
      </c>
      <c r="S14" s="20">
        <v>3</v>
      </c>
      <c r="T14" s="20">
        <v>4</v>
      </c>
      <c r="U14" s="20">
        <v>4</v>
      </c>
      <c r="V14" s="20">
        <v>5</v>
      </c>
      <c r="W14" s="16">
        <f t="shared" si="0"/>
        <v>84</v>
      </c>
      <c r="X14" s="16">
        <f>SUM(W14-W6)</f>
        <v>26</v>
      </c>
      <c r="Y14" s="45"/>
      <c r="Z14" s="48"/>
    </row>
    <row r="15" spans="1:26" ht="14.1" customHeight="1">
      <c r="A15" s="20">
        <v>3</v>
      </c>
      <c r="B15" s="14" t="s">
        <v>11</v>
      </c>
      <c r="C15" s="4" t="s">
        <v>56</v>
      </c>
      <c r="D15" s="12"/>
      <c r="E15" s="20">
        <v>3</v>
      </c>
      <c r="F15" s="20">
        <v>3</v>
      </c>
      <c r="G15" s="20">
        <v>3</v>
      </c>
      <c r="H15" s="20">
        <v>3</v>
      </c>
      <c r="I15" s="20">
        <v>4</v>
      </c>
      <c r="J15" s="20">
        <v>6</v>
      </c>
      <c r="K15" s="20">
        <v>4</v>
      </c>
      <c r="L15" s="20">
        <v>3</v>
      </c>
      <c r="M15" s="20">
        <v>4</v>
      </c>
      <c r="N15" s="20">
        <v>3</v>
      </c>
      <c r="O15" s="20">
        <v>3</v>
      </c>
      <c r="P15" s="20">
        <v>3</v>
      </c>
      <c r="Q15" s="20">
        <v>3</v>
      </c>
      <c r="R15" s="20">
        <v>3</v>
      </c>
      <c r="S15" s="20">
        <v>6</v>
      </c>
      <c r="T15" s="20">
        <v>3</v>
      </c>
      <c r="U15" s="20">
        <v>3</v>
      </c>
      <c r="V15" s="20">
        <v>4</v>
      </c>
      <c r="W15" s="16">
        <f t="shared" si="0"/>
        <v>64</v>
      </c>
      <c r="X15" s="16">
        <f>SUM(W15-W6)</f>
        <v>6</v>
      </c>
      <c r="Y15" s="45"/>
      <c r="Z15" s="48"/>
    </row>
    <row r="16" spans="1:26" ht="14.1" customHeight="1">
      <c r="A16" s="20">
        <v>3</v>
      </c>
      <c r="B16" s="30" t="s">
        <v>131</v>
      </c>
      <c r="C16" s="4" t="s">
        <v>52</v>
      </c>
      <c r="D16" s="12"/>
      <c r="E16" s="20">
        <v>3</v>
      </c>
      <c r="F16" s="20">
        <v>3</v>
      </c>
      <c r="G16" s="20">
        <v>3</v>
      </c>
      <c r="H16" s="20">
        <v>3</v>
      </c>
      <c r="I16" s="20">
        <v>5</v>
      </c>
      <c r="J16" s="20">
        <v>4</v>
      </c>
      <c r="K16" s="20">
        <v>4</v>
      </c>
      <c r="L16" s="20">
        <v>3</v>
      </c>
      <c r="M16" s="20">
        <v>5</v>
      </c>
      <c r="N16" s="20">
        <v>3</v>
      </c>
      <c r="O16" s="20">
        <v>3</v>
      </c>
      <c r="P16" s="20">
        <v>3</v>
      </c>
      <c r="Q16" s="20">
        <v>3</v>
      </c>
      <c r="R16" s="20">
        <v>2</v>
      </c>
      <c r="S16" s="20">
        <v>3</v>
      </c>
      <c r="T16" s="20">
        <v>4</v>
      </c>
      <c r="U16" s="20">
        <v>3</v>
      </c>
      <c r="V16" s="20">
        <v>3</v>
      </c>
      <c r="W16" s="16">
        <f t="shared" si="0"/>
        <v>60</v>
      </c>
      <c r="X16" s="16">
        <f>SUM(W16-W6)</f>
        <v>2</v>
      </c>
      <c r="Y16" s="45"/>
      <c r="Z16" s="48"/>
    </row>
    <row r="17" spans="1:26" ht="14.1" customHeight="1">
      <c r="A17" s="20">
        <v>3</v>
      </c>
      <c r="B17" s="30" t="s">
        <v>136</v>
      </c>
      <c r="C17" s="4" t="s">
        <v>53</v>
      </c>
      <c r="D17" s="12"/>
      <c r="E17" s="20">
        <v>3</v>
      </c>
      <c r="F17" s="20">
        <v>3</v>
      </c>
      <c r="G17" s="20">
        <v>2</v>
      </c>
      <c r="H17" s="20">
        <v>3</v>
      </c>
      <c r="I17" s="20">
        <v>4</v>
      </c>
      <c r="J17" s="20">
        <v>3</v>
      </c>
      <c r="K17" s="20">
        <v>5</v>
      </c>
      <c r="L17" s="20">
        <v>3</v>
      </c>
      <c r="M17" s="20">
        <v>4</v>
      </c>
      <c r="N17" s="20">
        <v>3</v>
      </c>
      <c r="O17" s="20">
        <v>3</v>
      </c>
      <c r="P17" s="20">
        <v>3</v>
      </c>
      <c r="Q17" s="20">
        <v>3</v>
      </c>
      <c r="R17" s="20">
        <v>2</v>
      </c>
      <c r="S17" s="20">
        <v>4</v>
      </c>
      <c r="T17" s="20">
        <v>3</v>
      </c>
      <c r="U17" s="20">
        <v>2</v>
      </c>
      <c r="V17" s="20">
        <v>3</v>
      </c>
      <c r="W17" s="16">
        <f t="shared" si="0"/>
        <v>56</v>
      </c>
      <c r="X17" s="16">
        <f>SUM(W17-W6)</f>
        <v>-2</v>
      </c>
      <c r="Y17" s="45"/>
      <c r="Z17" s="48"/>
    </row>
    <row r="18" spans="1:26" ht="14.1" customHeight="1">
      <c r="A18" s="20">
        <v>3</v>
      </c>
      <c r="B18" s="30" t="s">
        <v>67</v>
      </c>
      <c r="C18" s="4" t="s">
        <v>54</v>
      </c>
      <c r="D18" s="12"/>
      <c r="E18" s="20">
        <v>3</v>
      </c>
      <c r="F18" s="20">
        <v>3</v>
      </c>
      <c r="G18" s="20">
        <v>3</v>
      </c>
      <c r="H18" s="20">
        <v>3</v>
      </c>
      <c r="I18" s="20">
        <v>5</v>
      </c>
      <c r="J18" s="20">
        <v>3</v>
      </c>
      <c r="K18" s="20">
        <v>5</v>
      </c>
      <c r="L18" s="20">
        <v>3</v>
      </c>
      <c r="M18" s="20">
        <v>4</v>
      </c>
      <c r="N18" s="20">
        <v>3</v>
      </c>
      <c r="O18" s="20">
        <v>2</v>
      </c>
      <c r="P18" s="20">
        <v>3</v>
      </c>
      <c r="Q18" s="20">
        <v>3</v>
      </c>
      <c r="R18" s="20">
        <v>2</v>
      </c>
      <c r="S18" s="20">
        <v>3</v>
      </c>
      <c r="T18" s="20">
        <v>3</v>
      </c>
      <c r="U18" s="20">
        <v>3</v>
      </c>
      <c r="V18" s="20">
        <v>3</v>
      </c>
      <c r="W18" s="16">
        <f t="shared" si="0"/>
        <v>57</v>
      </c>
      <c r="X18" s="16">
        <f>SUM(W18-W6)</f>
        <v>-1</v>
      </c>
      <c r="Y18" s="46"/>
      <c r="Z18" s="49"/>
    </row>
    <row r="19" spans="1:26" s="5" customFormat="1" ht="14.1" customHeight="1">
      <c r="A19" s="20">
        <v>5</v>
      </c>
      <c r="B19" s="14" t="s">
        <v>116</v>
      </c>
      <c r="C19" s="4" t="s">
        <v>56</v>
      </c>
      <c r="D19" s="12"/>
      <c r="E19" s="20">
        <v>3</v>
      </c>
      <c r="F19" s="20">
        <v>6</v>
      </c>
      <c r="G19" s="20">
        <v>4</v>
      </c>
      <c r="H19" s="20">
        <v>3</v>
      </c>
      <c r="I19" s="20">
        <v>5</v>
      </c>
      <c r="J19" s="20">
        <v>4</v>
      </c>
      <c r="K19" s="20">
        <v>5</v>
      </c>
      <c r="L19" s="20">
        <v>3</v>
      </c>
      <c r="M19" s="20">
        <v>4</v>
      </c>
      <c r="N19" s="20">
        <v>4</v>
      </c>
      <c r="O19" s="20">
        <v>3</v>
      </c>
      <c r="P19" s="20">
        <v>5</v>
      </c>
      <c r="Q19" s="20">
        <v>4</v>
      </c>
      <c r="R19" s="20">
        <v>2</v>
      </c>
      <c r="S19" s="20">
        <v>3</v>
      </c>
      <c r="T19" s="20">
        <v>4</v>
      </c>
      <c r="U19" s="20">
        <v>3</v>
      </c>
      <c r="V19" s="20">
        <v>4</v>
      </c>
      <c r="W19" s="16">
        <f t="shared" si="0"/>
        <v>69</v>
      </c>
      <c r="X19" s="16">
        <f>SUM(W19-W6)</f>
        <v>11</v>
      </c>
      <c r="Y19" s="44">
        <f>SUM(W19+W20+W21+W22+W23+W24)</f>
        <v>395</v>
      </c>
      <c r="Z19" s="47">
        <v>3</v>
      </c>
    </row>
    <row r="20" spans="1:26" s="5" customFormat="1" ht="14.1" customHeight="1">
      <c r="A20" s="20">
        <v>5</v>
      </c>
      <c r="B20" s="14" t="s">
        <v>113</v>
      </c>
      <c r="C20" s="4" t="s">
        <v>55</v>
      </c>
      <c r="D20" s="12"/>
      <c r="E20" s="20">
        <v>4</v>
      </c>
      <c r="F20" s="20">
        <v>5</v>
      </c>
      <c r="G20" s="20">
        <v>4</v>
      </c>
      <c r="H20" s="20">
        <v>2</v>
      </c>
      <c r="I20" s="20">
        <v>5</v>
      </c>
      <c r="J20" s="20">
        <v>4</v>
      </c>
      <c r="K20" s="20">
        <v>4</v>
      </c>
      <c r="L20" s="20">
        <v>3</v>
      </c>
      <c r="M20" s="20">
        <v>5</v>
      </c>
      <c r="N20" s="20">
        <v>5</v>
      </c>
      <c r="O20" s="20">
        <v>3</v>
      </c>
      <c r="P20" s="20">
        <v>4</v>
      </c>
      <c r="Q20" s="20">
        <v>3</v>
      </c>
      <c r="R20" s="20">
        <v>5</v>
      </c>
      <c r="S20" s="20">
        <v>4</v>
      </c>
      <c r="T20" s="20">
        <v>3</v>
      </c>
      <c r="U20" s="20">
        <v>5</v>
      </c>
      <c r="V20" s="20">
        <v>4</v>
      </c>
      <c r="W20" s="16">
        <f t="shared" si="0"/>
        <v>72</v>
      </c>
      <c r="X20" s="16">
        <f>SUM(W20-58)</f>
        <v>14</v>
      </c>
      <c r="Y20" s="45"/>
      <c r="Z20" s="48"/>
    </row>
    <row r="21" spans="1:26" s="5" customFormat="1" ht="14.1" customHeight="1">
      <c r="A21" s="20">
        <v>5</v>
      </c>
      <c r="B21" s="14" t="s">
        <v>30</v>
      </c>
      <c r="C21" s="4" t="s">
        <v>57</v>
      </c>
      <c r="D21" s="12"/>
      <c r="E21" s="20">
        <v>3</v>
      </c>
      <c r="F21" s="20">
        <v>4</v>
      </c>
      <c r="G21" s="20">
        <v>6</v>
      </c>
      <c r="H21" s="20">
        <v>3</v>
      </c>
      <c r="I21" s="20">
        <v>6</v>
      </c>
      <c r="J21" s="20">
        <v>5</v>
      </c>
      <c r="K21" s="20">
        <v>5</v>
      </c>
      <c r="L21" s="20">
        <v>5</v>
      </c>
      <c r="M21" s="20">
        <v>5</v>
      </c>
      <c r="N21" s="20">
        <v>3</v>
      </c>
      <c r="O21" s="20">
        <v>4</v>
      </c>
      <c r="P21" s="20">
        <v>3</v>
      </c>
      <c r="Q21" s="20">
        <v>3</v>
      </c>
      <c r="R21" s="20">
        <v>4</v>
      </c>
      <c r="S21" s="20">
        <v>3</v>
      </c>
      <c r="T21" s="20">
        <v>4</v>
      </c>
      <c r="U21" s="20">
        <v>4</v>
      </c>
      <c r="V21" s="20">
        <v>5</v>
      </c>
      <c r="W21" s="16">
        <f t="shared" si="0"/>
        <v>75</v>
      </c>
      <c r="X21" s="16">
        <f>SUM(W21-58)</f>
        <v>17</v>
      </c>
      <c r="Y21" s="45"/>
      <c r="Z21" s="48"/>
    </row>
    <row r="22" spans="1:26" s="5" customFormat="1" ht="14.1" customHeight="1">
      <c r="A22" s="20">
        <v>5</v>
      </c>
      <c r="B22" s="30" t="s">
        <v>115</v>
      </c>
      <c r="C22" s="4" t="s">
        <v>54</v>
      </c>
      <c r="D22" s="12"/>
      <c r="E22" s="20">
        <v>3</v>
      </c>
      <c r="F22" s="20">
        <v>3</v>
      </c>
      <c r="G22" s="20">
        <v>3</v>
      </c>
      <c r="H22" s="20">
        <v>3</v>
      </c>
      <c r="I22" s="20">
        <v>4</v>
      </c>
      <c r="J22" s="20">
        <v>4</v>
      </c>
      <c r="K22" s="20">
        <v>4</v>
      </c>
      <c r="L22" s="20">
        <v>3</v>
      </c>
      <c r="M22" s="20">
        <v>5</v>
      </c>
      <c r="N22" s="20">
        <v>3</v>
      </c>
      <c r="O22" s="20">
        <v>4</v>
      </c>
      <c r="P22" s="20">
        <v>4</v>
      </c>
      <c r="Q22" s="20">
        <v>3</v>
      </c>
      <c r="R22" s="20">
        <v>4</v>
      </c>
      <c r="S22" s="20">
        <v>3</v>
      </c>
      <c r="T22" s="20">
        <v>3</v>
      </c>
      <c r="U22" s="20">
        <v>3</v>
      </c>
      <c r="V22" s="20">
        <v>3</v>
      </c>
      <c r="W22" s="16">
        <f t="shared" si="0"/>
        <v>62</v>
      </c>
      <c r="X22" s="16">
        <f t="shared" ref="X22:X42" si="1">SUM(W22-58)</f>
        <v>4</v>
      </c>
      <c r="Y22" s="45"/>
      <c r="Z22" s="48"/>
    </row>
    <row r="23" spans="1:26" s="5" customFormat="1" ht="14.1" customHeight="1">
      <c r="A23" s="20">
        <v>5</v>
      </c>
      <c r="B23" s="30" t="s">
        <v>29</v>
      </c>
      <c r="C23" s="4" t="s">
        <v>52</v>
      </c>
      <c r="D23" s="12"/>
      <c r="E23" s="20">
        <v>3</v>
      </c>
      <c r="F23" s="20">
        <v>3</v>
      </c>
      <c r="G23" s="20">
        <v>3</v>
      </c>
      <c r="H23" s="20">
        <v>3</v>
      </c>
      <c r="I23" s="20">
        <v>4</v>
      </c>
      <c r="J23" s="20">
        <v>4</v>
      </c>
      <c r="K23" s="20">
        <v>5</v>
      </c>
      <c r="L23" s="20">
        <v>3</v>
      </c>
      <c r="M23" s="20">
        <v>5</v>
      </c>
      <c r="N23" s="20">
        <v>3</v>
      </c>
      <c r="O23" s="20">
        <v>2</v>
      </c>
      <c r="P23" s="20">
        <v>3</v>
      </c>
      <c r="Q23" s="20">
        <v>3</v>
      </c>
      <c r="R23" s="20">
        <v>2</v>
      </c>
      <c r="S23" s="20">
        <v>3</v>
      </c>
      <c r="T23" s="20">
        <v>3</v>
      </c>
      <c r="U23" s="20">
        <v>3</v>
      </c>
      <c r="V23" s="20">
        <v>3</v>
      </c>
      <c r="W23" s="16">
        <f t="shared" si="0"/>
        <v>58</v>
      </c>
      <c r="X23" s="16">
        <f t="shared" si="1"/>
        <v>0</v>
      </c>
      <c r="Y23" s="45"/>
      <c r="Z23" s="48"/>
    </row>
    <row r="24" spans="1:26" s="3" customFormat="1" ht="14.1" customHeight="1">
      <c r="A24" s="20">
        <v>5</v>
      </c>
      <c r="B24" s="30" t="s">
        <v>114</v>
      </c>
      <c r="C24" s="4" t="s">
        <v>53</v>
      </c>
      <c r="D24" s="12"/>
      <c r="E24" s="20">
        <v>3</v>
      </c>
      <c r="F24" s="20">
        <v>4</v>
      </c>
      <c r="G24" s="20">
        <v>3</v>
      </c>
      <c r="H24" s="20">
        <v>2</v>
      </c>
      <c r="I24" s="20">
        <v>4</v>
      </c>
      <c r="J24" s="20">
        <v>3</v>
      </c>
      <c r="K24" s="20">
        <v>5</v>
      </c>
      <c r="L24" s="20">
        <v>3</v>
      </c>
      <c r="M24" s="20">
        <v>4</v>
      </c>
      <c r="N24" s="20">
        <v>3</v>
      </c>
      <c r="O24" s="20">
        <v>4</v>
      </c>
      <c r="P24" s="20">
        <v>3</v>
      </c>
      <c r="Q24" s="20">
        <v>3</v>
      </c>
      <c r="R24" s="20">
        <v>2</v>
      </c>
      <c r="S24" s="20">
        <v>3</v>
      </c>
      <c r="T24" s="20">
        <v>3</v>
      </c>
      <c r="U24" s="20">
        <v>3</v>
      </c>
      <c r="V24" s="20">
        <v>4</v>
      </c>
      <c r="W24" s="16">
        <f t="shared" si="0"/>
        <v>59</v>
      </c>
      <c r="X24" s="16">
        <f t="shared" si="1"/>
        <v>1</v>
      </c>
      <c r="Y24" s="46"/>
      <c r="Z24" s="49"/>
    </row>
    <row r="25" spans="1:26" ht="14.1" customHeight="1">
      <c r="A25" s="20">
        <v>2</v>
      </c>
      <c r="B25" s="14" t="s">
        <v>24</v>
      </c>
      <c r="C25" s="4" t="s">
        <v>56</v>
      </c>
      <c r="D25" s="12"/>
      <c r="E25" s="20">
        <v>4</v>
      </c>
      <c r="F25" s="20">
        <v>5</v>
      </c>
      <c r="G25" s="20">
        <v>3</v>
      </c>
      <c r="H25" s="20">
        <v>3</v>
      </c>
      <c r="I25" s="20">
        <v>6</v>
      </c>
      <c r="J25" s="20">
        <v>5</v>
      </c>
      <c r="K25" s="20">
        <v>5</v>
      </c>
      <c r="L25" s="20">
        <v>3</v>
      </c>
      <c r="M25" s="20">
        <v>4</v>
      </c>
      <c r="N25" s="20">
        <v>3</v>
      </c>
      <c r="O25" s="20">
        <v>4</v>
      </c>
      <c r="P25" s="20">
        <v>4</v>
      </c>
      <c r="Q25" s="20">
        <v>4</v>
      </c>
      <c r="R25" s="20">
        <v>2</v>
      </c>
      <c r="S25" s="20">
        <v>2</v>
      </c>
      <c r="T25" s="20">
        <v>3</v>
      </c>
      <c r="U25" s="20">
        <v>4</v>
      </c>
      <c r="V25" s="20">
        <v>5</v>
      </c>
      <c r="W25" s="16">
        <f t="shared" si="0"/>
        <v>69</v>
      </c>
      <c r="X25" s="16">
        <f t="shared" si="1"/>
        <v>11</v>
      </c>
      <c r="Y25" s="44">
        <f>SUM(W25+W26+W27+W28+W29+W30)</f>
        <v>406</v>
      </c>
      <c r="Z25" s="47">
        <v>4</v>
      </c>
    </row>
    <row r="26" spans="1:26" ht="14.1" customHeight="1">
      <c r="A26" s="20">
        <v>2</v>
      </c>
      <c r="B26" s="14" t="s">
        <v>21</v>
      </c>
      <c r="C26" s="4" t="s">
        <v>57</v>
      </c>
      <c r="D26" s="12"/>
      <c r="E26" s="20">
        <v>5</v>
      </c>
      <c r="F26" s="20">
        <v>4</v>
      </c>
      <c r="G26" s="20">
        <v>6</v>
      </c>
      <c r="H26" s="20">
        <v>3</v>
      </c>
      <c r="I26" s="20">
        <v>6</v>
      </c>
      <c r="J26" s="20">
        <v>6</v>
      </c>
      <c r="K26" s="20">
        <v>6</v>
      </c>
      <c r="L26" s="20">
        <v>4</v>
      </c>
      <c r="M26" s="20">
        <v>8</v>
      </c>
      <c r="N26" s="20">
        <v>4</v>
      </c>
      <c r="O26" s="20">
        <v>4</v>
      </c>
      <c r="P26" s="20">
        <v>4</v>
      </c>
      <c r="Q26" s="20">
        <v>4</v>
      </c>
      <c r="R26" s="20">
        <v>4</v>
      </c>
      <c r="S26" s="20">
        <v>4</v>
      </c>
      <c r="T26" s="20">
        <v>5</v>
      </c>
      <c r="U26" s="20">
        <v>4</v>
      </c>
      <c r="V26" s="20">
        <v>5</v>
      </c>
      <c r="W26" s="16">
        <f t="shared" si="0"/>
        <v>86</v>
      </c>
      <c r="X26" s="16">
        <f t="shared" si="1"/>
        <v>28</v>
      </c>
      <c r="Y26" s="45"/>
      <c r="Z26" s="48"/>
    </row>
    <row r="27" spans="1:26" ht="14.1" customHeight="1">
      <c r="A27" s="20">
        <v>2</v>
      </c>
      <c r="B27" s="30" t="s">
        <v>27</v>
      </c>
      <c r="C27" s="4" t="s">
        <v>53</v>
      </c>
      <c r="D27" s="12"/>
      <c r="E27" s="20">
        <v>4</v>
      </c>
      <c r="F27" s="20">
        <v>3</v>
      </c>
      <c r="G27" s="20">
        <v>3</v>
      </c>
      <c r="H27" s="20">
        <v>3</v>
      </c>
      <c r="I27" s="20">
        <v>4</v>
      </c>
      <c r="J27" s="20">
        <v>4</v>
      </c>
      <c r="K27" s="20">
        <v>4</v>
      </c>
      <c r="L27" s="20">
        <v>3</v>
      </c>
      <c r="M27" s="20">
        <v>4</v>
      </c>
      <c r="N27" s="20">
        <v>3</v>
      </c>
      <c r="O27" s="20">
        <v>3</v>
      </c>
      <c r="P27" s="20">
        <v>3</v>
      </c>
      <c r="Q27" s="20">
        <v>3</v>
      </c>
      <c r="R27" s="20">
        <v>2</v>
      </c>
      <c r="S27" s="20">
        <v>3</v>
      </c>
      <c r="T27" s="20">
        <v>3</v>
      </c>
      <c r="U27" s="20">
        <v>3</v>
      </c>
      <c r="V27" s="20">
        <v>4</v>
      </c>
      <c r="W27" s="16">
        <f t="shared" si="0"/>
        <v>59</v>
      </c>
      <c r="X27" s="16">
        <f t="shared" si="1"/>
        <v>1</v>
      </c>
      <c r="Y27" s="45"/>
      <c r="Z27" s="48"/>
    </row>
    <row r="28" spans="1:26" ht="14.1" customHeight="1">
      <c r="A28" s="20">
        <v>2</v>
      </c>
      <c r="B28" s="30" t="s">
        <v>22</v>
      </c>
      <c r="C28" s="4" t="s">
        <v>54</v>
      </c>
      <c r="D28" s="12"/>
      <c r="E28" s="20">
        <v>3</v>
      </c>
      <c r="F28" s="20">
        <v>4</v>
      </c>
      <c r="G28" s="20">
        <v>4</v>
      </c>
      <c r="H28" s="20">
        <v>3</v>
      </c>
      <c r="I28" s="20">
        <v>4</v>
      </c>
      <c r="J28" s="20">
        <v>4</v>
      </c>
      <c r="K28" s="20">
        <v>4</v>
      </c>
      <c r="L28" s="20">
        <v>3</v>
      </c>
      <c r="M28" s="20">
        <v>5</v>
      </c>
      <c r="N28" s="20">
        <v>3</v>
      </c>
      <c r="O28" s="20">
        <v>2</v>
      </c>
      <c r="P28" s="20">
        <v>3</v>
      </c>
      <c r="Q28" s="20">
        <v>3</v>
      </c>
      <c r="R28" s="20">
        <v>2</v>
      </c>
      <c r="S28" s="20">
        <v>3</v>
      </c>
      <c r="T28" s="20">
        <v>3</v>
      </c>
      <c r="U28" s="20">
        <v>4</v>
      </c>
      <c r="V28" s="20">
        <v>3</v>
      </c>
      <c r="W28" s="16">
        <f t="shared" si="0"/>
        <v>60</v>
      </c>
      <c r="X28" s="16">
        <f t="shared" si="1"/>
        <v>2</v>
      </c>
      <c r="Y28" s="45"/>
      <c r="Z28" s="48"/>
    </row>
    <row r="29" spans="1:26" ht="14.1" customHeight="1">
      <c r="A29" s="20">
        <v>2</v>
      </c>
      <c r="B29" s="30" t="s">
        <v>31</v>
      </c>
      <c r="C29" s="4" t="s">
        <v>52</v>
      </c>
      <c r="D29" s="12"/>
      <c r="E29" s="20">
        <v>3</v>
      </c>
      <c r="F29" s="20">
        <v>4</v>
      </c>
      <c r="G29" s="20">
        <v>4</v>
      </c>
      <c r="H29" s="20">
        <v>3</v>
      </c>
      <c r="I29" s="20">
        <v>5</v>
      </c>
      <c r="J29" s="20">
        <v>4</v>
      </c>
      <c r="K29" s="20">
        <v>4</v>
      </c>
      <c r="L29" s="20">
        <v>3</v>
      </c>
      <c r="M29" s="20">
        <v>5</v>
      </c>
      <c r="N29" s="20">
        <v>2</v>
      </c>
      <c r="O29" s="20">
        <v>2</v>
      </c>
      <c r="P29" s="20">
        <v>4</v>
      </c>
      <c r="Q29" s="20">
        <v>3</v>
      </c>
      <c r="R29" s="20">
        <v>2</v>
      </c>
      <c r="S29" s="20">
        <v>3</v>
      </c>
      <c r="T29" s="20">
        <v>3</v>
      </c>
      <c r="U29" s="20">
        <v>3</v>
      </c>
      <c r="V29" s="20">
        <v>4</v>
      </c>
      <c r="W29" s="16">
        <f t="shared" si="0"/>
        <v>61</v>
      </c>
      <c r="X29" s="16">
        <f t="shared" si="1"/>
        <v>3</v>
      </c>
      <c r="Y29" s="45"/>
      <c r="Z29" s="48"/>
    </row>
    <row r="30" spans="1:26" ht="14.1" customHeight="1">
      <c r="A30" s="20">
        <v>2</v>
      </c>
      <c r="B30" s="25" t="s">
        <v>32</v>
      </c>
      <c r="C30" s="16" t="s">
        <v>55</v>
      </c>
      <c r="D30" s="12"/>
      <c r="E30" s="28">
        <v>3</v>
      </c>
      <c r="F30" s="28">
        <v>5</v>
      </c>
      <c r="G30" s="28">
        <v>5</v>
      </c>
      <c r="H30" s="28">
        <v>3</v>
      </c>
      <c r="I30" s="28">
        <v>7</v>
      </c>
      <c r="J30" s="28">
        <v>4</v>
      </c>
      <c r="K30" s="28">
        <v>6</v>
      </c>
      <c r="L30" s="28">
        <v>5</v>
      </c>
      <c r="M30" s="28">
        <v>4</v>
      </c>
      <c r="N30" s="28">
        <v>5</v>
      </c>
      <c r="O30" s="28">
        <v>2</v>
      </c>
      <c r="P30" s="28">
        <v>3</v>
      </c>
      <c r="Q30" s="28">
        <v>3</v>
      </c>
      <c r="R30" s="28">
        <v>3</v>
      </c>
      <c r="S30" s="28">
        <v>3</v>
      </c>
      <c r="T30" s="28">
        <v>4</v>
      </c>
      <c r="U30" s="28">
        <v>3</v>
      </c>
      <c r="V30" s="28">
        <v>3</v>
      </c>
      <c r="W30" s="16">
        <f t="shared" si="0"/>
        <v>71</v>
      </c>
      <c r="X30" s="16">
        <f t="shared" si="1"/>
        <v>13</v>
      </c>
      <c r="Y30" s="46"/>
      <c r="Z30" s="49"/>
    </row>
    <row r="31" spans="1:26" ht="14.1" customHeight="1">
      <c r="A31" s="20">
        <v>6</v>
      </c>
      <c r="B31" s="30" t="s">
        <v>107</v>
      </c>
      <c r="C31" s="4" t="s">
        <v>54</v>
      </c>
      <c r="D31" s="12"/>
      <c r="E31" s="20">
        <v>3</v>
      </c>
      <c r="F31" s="20">
        <v>4</v>
      </c>
      <c r="G31" s="20">
        <v>3</v>
      </c>
      <c r="H31" s="20">
        <v>3</v>
      </c>
      <c r="I31" s="20">
        <v>5</v>
      </c>
      <c r="J31" s="20">
        <v>4</v>
      </c>
      <c r="K31" s="20">
        <v>5</v>
      </c>
      <c r="L31" s="20">
        <v>5</v>
      </c>
      <c r="M31" s="20">
        <v>5</v>
      </c>
      <c r="N31" s="20">
        <v>3</v>
      </c>
      <c r="O31" s="20">
        <v>3</v>
      </c>
      <c r="P31" s="20">
        <v>3</v>
      </c>
      <c r="Q31" s="20">
        <v>3</v>
      </c>
      <c r="R31" s="20">
        <v>4</v>
      </c>
      <c r="S31" s="20">
        <v>3</v>
      </c>
      <c r="T31" s="20">
        <v>4</v>
      </c>
      <c r="U31" s="20">
        <v>4</v>
      </c>
      <c r="V31" s="20">
        <v>5</v>
      </c>
      <c r="W31" s="16">
        <f t="shared" si="0"/>
        <v>69</v>
      </c>
      <c r="X31" s="16">
        <f t="shared" si="1"/>
        <v>11</v>
      </c>
      <c r="Y31" s="44">
        <f>SUM(W31+W32+W33+W34+W35+W36)</f>
        <v>418</v>
      </c>
      <c r="Z31" s="47">
        <v>5</v>
      </c>
    </row>
    <row r="32" spans="1:26" ht="14.1" customHeight="1">
      <c r="A32" s="20">
        <v>6</v>
      </c>
      <c r="B32" s="14" t="s">
        <v>34</v>
      </c>
      <c r="C32" s="4" t="s">
        <v>57</v>
      </c>
      <c r="D32" s="12"/>
      <c r="E32" s="20">
        <v>5</v>
      </c>
      <c r="F32" s="20">
        <v>4</v>
      </c>
      <c r="G32" s="20">
        <v>7</v>
      </c>
      <c r="H32" s="20">
        <v>3</v>
      </c>
      <c r="I32" s="20">
        <v>9</v>
      </c>
      <c r="J32" s="20">
        <v>7</v>
      </c>
      <c r="K32" s="20">
        <v>6</v>
      </c>
      <c r="L32" s="20">
        <v>4</v>
      </c>
      <c r="M32" s="20">
        <v>4</v>
      </c>
      <c r="N32" s="20">
        <v>4</v>
      </c>
      <c r="O32" s="20">
        <v>4</v>
      </c>
      <c r="P32" s="20">
        <v>5</v>
      </c>
      <c r="Q32" s="20">
        <v>3</v>
      </c>
      <c r="R32" s="20">
        <v>2</v>
      </c>
      <c r="S32" s="20">
        <v>3</v>
      </c>
      <c r="T32" s="20">
        <v>3</v>
      </c>
      <c r="U32" s="20">
        <v>4</v>
      </c>
      <c r="V32" s="20">
        <v>5</v>
      </c>
      <c r="W32" s="16">
        <f t="shared" si="0"/>
        <v>82</v>
      </c>
      <c r="X32" s="16">
        <f t="shared" si="1"/>
        <v>24</v>
      </c>
      <c r="Y32" s="45"/>
      <c r="Z32" s="48"/>
    </row>
    <row r="33" spans="1:26" ht="14.1" customHeight="1">
      <c r="A33" s="20">
        <v>6</v>
      </c>
      <c r="B33" s="14" t="s">
        <v>20</v>
      </c>
      <c r="C33" s="4" t="s">
        <v>56</v>
      </c>
      <c r="D33" s="12"/>
      <c r="E33" s="20">
        <v>5</v>
      </c>
      <c r="F33" s="20">
        <v>6</v>
      </c>
      <c r="G33" s="20">
        <v>6</v>
      </c>
      <c r="H33" s="20">
        <v>4</v>
      </c>
      <c r="I33" s="20">
        <v>7</v>
      </c>
      <c r="J33" s="20">
        <v>6</v>
      </c>
      <c r="K33" s="20">
        <v>8</v>
      </c>
      <c r="L33" s="20">
        <v>6</v>
      </c>
      <c r="M33" s="20">
        <v>6</v>
      </c>
      <c r="N33" s="20">
        <v>4</v>
      </c>
      <c r="O33" s="20">
        <v>4</v>
      </c>
      <c r="P33" s="20">
        <v>4</v>
      </c>
      <c r="Q33" s="20">
        <v>3</v>
      </c>
      <c r="R33" s="20">
        <v>4</v>
      </c>
      <c r="S33" s="20">
        <v>6</v>
      </c>
      <c r="T33" s="20">
        <v>5</v>
      </c>
      <c r="U33" s="20">
        <v>4</v>
      </c>
      <c r="V33" s="20">
        <v>5</v>
      </c>
      <c r="W33" s="16">
        <f t="shared" si="0"/>
        <v>93</v>
      </c>
      <c r="X33" s="16">
        <f t="shared" si="1"/>
        <v>35</v>
      </c>
      <c r="Y33" s="45"/>
      <c r="Z33" s="48"/>
    </row>
    <row r="34" spans="1:26" ht="14.1" customHeight="1">
      <c r="A34" s="20">
        <v>6</v>
      </c>
      <c r="B34" s="14" t="s">
        <v>61</v>
      </c>
      <c r="C34" s="4" t="s">
        <v>55</v>
      </c>
      <c r="D34" s="12"/>
      <c r="E34" s="20">
        <v>3</v>
      </c>
      <c r="F34" s="20">
        <v>3</v>
      </c>
      <c r="G34" s="20">
        <v>2</v>
      </c>
      <c r="H34" s="20">
        <v>3</v>
      </c>
      <c r="I34" s="20">
        <v>7</v>
      </c>
      <c r="J34" s="20">
        <v>4</v>
      </c>
      <c r="K34" s="20">
        <v>5</v>
      </c>
      <c r="L34" s="20">
        <v>3</v>
      </c>
      <c r="M34" s="20">
        <v>4</v>
      </c>
      <c r="N34" s="20">
        <v>3</v>
      </c>
      <c r="O34" s="20">
        <v>3</v>
      </c>
      <c r="P34" s="20">
        <v>3</v>
      </c>
      <c r="Q34" s="20">
        <v>3</v>
      </c>
      <c r="R34" s="20">
        <v>2</v>
      </c>
      <c r="S34" s="20">
        <v>4</v>
      </c>
      <c r="T34" s="20">
        <v>5</v>
      </c>
      <c r="U34" s="20">
        <v>2</v>
      </c>
      <c r="V34" s="20">
        <v>3</v>
      </c>
      <c r="W34" s="16">
        <f t="shared" si="0"/>
        <v>62</v>
      </c>
      <c r="X34" s="16">
        <f t="shared" si="1"/>
        <v>4</v>
      </c>
      <c r="Y34" s="45"/>
      <c r="Z34" s="48"/>
    </row>
    <row r="35" spans="1:26" ht="14.1" customHeight="1">
      <c r="A35" s="20">
        <v>6</v>
      </c>
      <c r="B35" s="30" t="s">
        <v>106</v>
      </c>
      <c r="C35" s="4" t="s">
        <v>52</v>
      </c>
      <c r="D35" s="12"/>
      <c r="E35" s="20">
        <v>3</v>
      </c>
      <c r="F35" s="20">
        <v>4</v>
      </c>
      <c r="G35" s="20">
        <v>3</v>
      </c>
      <c r="H35" s="20">
        <v>3</v>
      </c>
      <c r="I35" s="20">
        <v>4</v>
      </c>
      <c r="J35" s="20">
        <v>3</v>
      </c>
      <c r="K35" s="20">
        <v>4</v>
      </c>
      <c r="L35" s="20">
        <v>3</v>
      </c>
      <c r="M35" s="20">
        <v>4</v>
      </c>
      <c r="N35" s="20">
        <v>2</v>
      </c>
      <c r="O35" s="20">
        <v>3</v>
      </c>
      <c r="P35" s="20">
        <v>3</v>
      </c>
      <c r="Q35" s="20">
        <v>2</v>
      </c>
      <c r="R35" s="20">
        <v>2</v>
      </c>
      <c r="S35" s="20">
        <v>3</v>
      </c>
      <c r="T35" s="20">
        <v>3</v>
      </c>
      <c r="U35" s="20">
        <v>3</v>
      </c>
      <c r="V35" s="20">
        <v>4</v>
      </c>
      <c r="W35" s="16">
        <f t="shared" si="0"/>
        <v>56</v>
      </c>
      <c r="X35" s="16">
        <f t="shared" si="1"/>
        <v>-2</v>
      </c>
      <c r="Y35" s="45"/>
      <c r="Z35" s="48"/>
    </row>
    <row r="36" spans="1:26" ht="14.1" customHeight="1">
      <c r="A36" s="20">
        <v>6</v>
      </c>
      <c r="B36" s="30" t="s">
        <v>68</v>
      </c>
      <c r="C36" s="4" t="s">
        <v>53</v>
      </c>
      <c r="D36" s="12"/>
      <c r="E36" s="20">
        <v>3</v>
      </c>
      <c r="F36" s="20">
        <v>3</v>
      </c>
      <c r="G36" s="20">
        <v>2</v>
      </c>
      <c r="H36" s="20">
        <v>3</v>
      </c>
      <c r="I36" s="20">
        <v>5</v>
      </c>
      <c r="J36" s="20">
        <v>4</v>
      </c>
      <c r="K36" s="20">
        <v>4</v>
      </c>
      <c r="L36" s="20">
        <v>3</v>
      </c>
      <c r="M36" s="20">
        <v>4</v>
      </c>
      <c r="N36" s="20">
        <v>2</v>
      </c>
      <c r="O36" s="20">
        <v>4</v>
      </c>
      <c r="P36" s="20">
        <v>4</v>
      </c>
      <c r="Q36" s="20">
        <v>3</v>
      </c>
      <c r="R36" s="20">
        <v>2</v>
      </c>
      <c r="S36" s="20">
        <v>2</v>
      </c>
      <c r="T36" s="20">
        <v>3</v>
      </c>
      <c r="U36" s="20">
        <v>2</v>
      </c>
      <c r="V36" s="20">
        <v>3</v>
      </c>
      <c r="W36" s="16">
        <f t="shared" si="0"/>
        <v>56</v>
      </c>
      <c r="X36" s="16">
        <f t="shared" si="1"/>
        <v>-2</v>
      </c>
      <c r="Y36" s="46"/>
      <c r="Z36" s="49"/>
    </row>
    <row r="37" spans="1:26" s="5" customFormat="1" ht="14.1" customHeight="1">
      <c r="A37" s="20">
        <v>1</v>
      </c>
      <c r="B37" s="30" t="s">
        <v>127</v>
      </c>
      <c r="C37" s="4" t="s">
        <v>53</v>
      </c>
      <c r="D37" s="12"/>
      <c r="E37" s="20">
        <v>4</v>
      </c>
      <c r="F37" s="20">
        <v>4</v>
      </c>
      <c r="G37" s="20">
        <v>4</v>
      </c>
      <c r="H37" s="20">
        <v>4</v>
      </c>
      <c r="I37" s="20">
        <v>5</v>
      </c>
      <c r="J37" s="20">
        <v>4</v>
      </c>
      <c r="K37" s="20">
        <v>4</v>
      </c>
      <c r="L37" s="20">
        <v>3</v>
      </c>
      <c r="M37" s="20">
        <v>4</v>
      </c>
      <c r="N37" s="20">
        <v>4</v>
      </c>
      <c r="O37" s="20">
        <v>4</v>
      </c>
      <c r="P37" s="20">
        <v>4</v>
      </c>
      <c r="Q37" s="20">
        <v>4</v>
      </c>
      <c r="R37" s="20">
        <v>2</v>
      </c>
      <c r="S37" s="20">
        <v>3</v>
      </c>
      <c r="T37" s="20">
        <v>4</v>
      </c>
      <c r="U37" s="20">
        <v>4</v>
      </c>
      <c r="V37" s="20">
        <v>4</v>
      </c>
      <c r="W37" s="16">
        <f t="shared" si="0"/>
        <v>69</v>
      </c>
      <c r="X37" s="16">
        <f t="shared" si="1"/>
        <v>11</v>
      </c>
      <c r="Y37" s="44">
        <f>SUM(W37+W38+W39+W40+W41+W42)</f>
        <v>434</v>
      </c>
      <c r="Z37" s="47">
        <v>6</v>
      </c>
    </row>
    <row r="38" spans="1:26" s="5" customFormat="1" ht="14.1" customHeight="1">
      <c r="A38" s="20">
        <v>1</v>
      </c>
      <c r="B38" s="14" t="s">
        <v>17</v>
      </c>
      <c r="C38" s="4" t="s">
        <v>57</v>
      </c>
      <c r="D38" s="12"/>
      <c r="E38" s="20">
        <v>4</v>
      </c>
      <c r="F38" s="20">
        <v>4</v>
      </c>
      <c r="G38" s="20">
        <v>4</v>
      </c>
      <c r="H38" s="20">
        <v>5</v>
      </c>
      <c r="I38" s="20">
        <v>5</v>
      </c>
      <c r="J38" s="20">
        <v>4</v>
      </c>
      <c r="K38" s="20">
        <v>6</v>
      </c>
      <c r="L38" s="20">
        <v>3</v>
      </c>
      <c r="M38" s="20">
        <v>4</v>
      </c>
      <c r="N38" s="20">
        <v>3</v>
      </c>
      <c r="O38" s="20">
        <v>3</v>
      </c>
      <c r="P38" s="20">
        <v>4</v>
      </c>
      <c r="Q38" s="20">
        <v>3</v>
      </c>
      <c r="R38" s="20">
        <v>3</v>
      </c>
      <c r="S38" s="20">
        <v>3</v>
      </c>
      <c r="T38" s="20">
        <v>3</v>
      </c>
      <c r="U38" s="20">
        <v>4</v>
      </c>
      <c r="V38" s="20">
        <v>4</v>
      </c>
      <c r="W38" s="16">
        <f t="shared" si="0"/>
        <v>69</v>
      </c>
      <c r="X38" s="16">
        <f t="shared" si="1"/>
        <v>11</v>
      </c>
      <c r="Y38" s="45"/>
      <c r="Z38" s="48"/>
    </row>
    <row r="39" spans="1:26" s="5" customFormat="1" ht="14.1" customHeight="1">
      <c r="A39" s="20">
        <v>1</v>
      </c>
      <c r="B39" s="14" t="s">
        <v>120</v>
      </c>
      <c r="C39" s="4" t="s">
        <v>56</v>
      </c>
      <c r="D39" s="12"/>
      <c r="E39" s="20">
        <v>4</v>
      </c>
      <c r="F39" s="20">
        <v>7</v>
      </c>
      <c r="G39" s="20">
        <v>5</v>
      </c>
      <c r="H39" s="20">
        <v>6</v>
      </c>
      <c r="I39" s="20">
        <v>7</v>
      </c>
      <c r="J39" s="20">
        <v>5</v>
      </c>
      <c r="K39" s="20">
        <v>6</v>
      </c>
      <c r="L39" s="20">
        <v>5</v>
      </c>
      <c r="M39" s="20">
        <v>4</v>
      </c>
      <c r="N39" s="20">
        <v>4</v>
      </c>
      <c r="O39" s="20">
        <v>3</v>
      </c>
      <c r="P39" s="20">
        <v>4</v>
      </c>
      <c r="Q39" s="20">
        <v>6</v>
      </c>
      <c r="R39" s="20">
        <v>3</v>
      </c>
      <c r="S39" s="20">
        <v>3</v>
      </c>
      <c r="T39" s="20">
        <v>3</v>
      </c>
      <c r="U39" s="20">
        <v>4</v>
      </c>
      <c r="V39" s="20">
        <v>6</v>
      </c>
      <c r="W39" s="16">
        <f t="shared" si="0"/>
        <v>85</v>
      </c>
      <c r="X39" s="16">
        <f t="shared" si="1"/>
        <v>27</v>
      </c>
      <c r="Y39" s="45"/>
      <c r="Z39" s="48"/>
    </row>
    <row r="40" spans="1:26" s="5" customFormat="1" ht="14.1" customHeight="1">
      <c r="A40" s="20">
        <v>1</v>
      </c>
      <c r="B40" s="14" t="s">
        <v>18</v>
      </c>
      <c r="C40" s="4" t="s">
        <v>55</v>
      </c>
      <c r="D40" s="12"/>
      <c r="E40" s="20">
        <v>5</v>
      </c>
      <c r="F40" s="20">
        <v>5</v>
      </c>
      <c r="G40" s="20">
        <v>5</v>
      </c>
      <c r="H40" s="20">
        <v>4</v>
      </c>
      <c r="I40" s="20">
        <v>7</v>
      </c>
      <c r="J40" s="20">
        <v>6</v>
      </c>
      <c r="K40" s="20">
        <v>6</v>
      </c>
      <c r="L40" s="20">
        <v>4</v>
      </c>
      <c r="M40" s="20">
        <v>7</v>
      </c>
      <c r="N40" s="20">
        <v>4</v>
      </c>
      <c r="O40" s="20">
        <v>6</v>
      </c>
      <c r="P40" s="20">
        <v>4</v>
      </c>
      <c r="Q40" s="20">
        <v>4</v>
      </c>
      <c r="R40" s="20">
        <v>4</v>
      </c>
      <c r="S40" s="20">
        <v>5</v>
      </c>
      <c r="T40" s="20">
        <v>4</v>
      </c>
      <c r="U40" s="20">
        <v>5</v>
      </c>
      <c r="V40" s="20">
        <v>5</v>
      </c>
      <c r="W40" s="16">
        <f t="shared" si="0"/>
        <v>90</v>
      </c>
      <c r="X40" s="16">
        <f t="shared" si="1"/>
        <v>32</v>
      </c>
      <c r="Y40" s="45"/>
      <c r="Z40" s="48"/>
    </row>
    <row r="41" spans="1:26" s="5" customFormat="1" ht="14.1" customHeight="1">
      <c r="A41" s="20">
        <v>1</v>
      </c>
      <c r="B41" s="30" t="s">
        <v>132</v>
      </c>
      <c r="C41" s="4" t="s">
        <v>54</v>
      </c>
      <c r="D41" s="12"/>
      <c r="E41" s="20">
        <v>3</v>
      </c>
      <c r="F41" s="20">
        <v>5</v>
      </c>
      <c r="G41" s="20">
        <v>4</v>
      </c>
      <c r="H41" s="20">
        <v>2</v>
      </c>
      <c r="I41" s="20">
        <v>4</v>
      </c>
      <c r="J41" s="20">
        <v>4</v>
      </c>
      <c r="K41" s="20">
        <v>4</v>
      </c>
      <c r="L41" s="20">
        <v>3</v>
      </c>
      <c r="M41" s="20">
        <v>4</v>
      </c>
      <c r="N41" s="20">
        <v>3</v>
      </c>
      <c r="O41" s="20">
        <v>2</v>
      </c>
      <c r="P41" s="20">
        <v>3</v>
      </c>
      <c r="Q41" s="20">
        <v>3</v>
      </c>
      <c r="R41" s="20">
        <v>3</v>
      </c>
      <c r="S41" s="20">
        <v>3</v>
      </c>
      <c r="T41" s="20">
        <v>3</v>
      </c>
      <c r="U41" s="20">
        <v>3</v>
      </c>
      <c r="V41" s="20">
        <v>4</v>
      </c>
      <c r="W41" s="16">
        <f t="shared" si="0"/>
        <v>60</v>
      </c>
      <c r="X41" s="16">
        <f t="shared" si="1"/>
        <v>2</v>
      </c>
      <c r="Y41" s="45"/>
      <c r="Z41" s="48"/>
    </row>
    <row r="42" spans="1:26" ht="14.1" customHeight="1">
      <c r="A42" s="20">
        <v>1</v>
      </c>
      <c r="B42" s="30" t="s">
        <v>36</v>
      </c>
      <c r="C42" s="4" t="s">
        <v>52</v>
      </c>
      <c r="D42" s="12"/>
      <c r="E42" s="20">
        <v>3</v>
      </c>
      <c r="F42" s="20">
        <v>4</v>
      </c>
      <c r="G42" s="20">
        <v>3</v>
      </c>
      <c r="H42" s="20">
        <v>3</v>
      </c>
      <c r="I42" s="20">
        <v>4</v>
      </c>
      <c r="J42" s="20">
        <v>4</v>
      </c>
      <c r="K42" s="20">
        <v>5</v>
      </c>
      <c r="L42" s="20">
        <v>3</v>
      </c>
      <c r="M42" s="20">
        <v>4</v>
      </c>
      <c r="N42" s="20">
        <v>3</v>
      </c>
      <c r="O42" s="20">
        <v>3</v>
      </c>
      <c r="P42" s="20">
        <v>4</v>
      </c>
      <c r="Q42" s="20">
        <v>3</v>
      </c>
      <c r="R42" s="20">
        <v>2</v>
      </c>
      <c r="S42" s="20">
        <v>4</v>
      </c>
      <c r="T42" s="20">
        <v>3</v>
      </c>
      <c r="U42" s="20">
        <v>3</v>
      </c>
      <c r="V42" s="20">
        <v>3</v>
      </c>
      <c r="W42" s="16">
        <f t="shared" si="0"/>
        <v>61</v>
      </c>
      <c r="X42" s="16">
        <f t="shared" si="1"/>
        <v>3</v>
      </c>
      <c r="Y42" s="46"/>
      <c r="Z42" s="49"/>
    </row>
    <row r="43" spans="1:26">
      <c r="Z43" s="24"/>
    </row>
    <row r="44" spans="1:26">
      <c r="B44" s="58" t="s">
        <v>140</v>
      </c>
      <c r="C44" s="59"/>
      <c r="D44" s="110"/>
      <c r="E44" s="110"/>
      <c r="F44" s="110"/>
      <c r="G44" s="110"/>
      <c r="H44" s="110"/>
      <c r="I44" s="110"/>
      <c r="Z44" s="24"/>
    </row>
  </sheetData>
  <mergeCells count="22">
    <mergeCell ref="A1:Z1"/>
    <mergeCell ref="A3:Z3"/>
    <mergeCell ref="B44:I44"/>
    <mergeCell ref="A4:Z4"/>
    <mergeCell ref="A5:A6"/>
    <mergeCell ref="B5:B6"/>
    <mergeCell ref="C5:C6"/>
    <mergeCell ref="Y5:Y6"/>
    <mergeCell ref="Z5:Z6"/>
    <mergeCell ref="Y31:Y36"/>
    <mergeCell ref="Z31:Z36"/>
    <mergeCell ref="Y37:Y42"/>
    <mergeCell ref="Z37:Z42"/>
    <mergeCell ref="Y25:Y30"/>
    <mergeCell ref="Z25:Z30"/>
    <mergeCell ref="X5:X6"/>
    <mergeCell ref="Y7:Y12"/>
    <mergeCell ref="Z7:Z12"/>
    <mergeCell ref="Y19:Y24"/>
    <mergeCell ref="Z19:Z24"/>
    <mergeCell ref="Y13:Y18"/>
    <mergeCell ref="Z13:Z18"/>
  </mergeCells>
  <pageMargins left="0.31496062992125984" right="0.31496062992125984" top="0.35433070866141736" bottom="0.35433070866141736" header="0.31496062992125984" footer="0.31496062992125984"/>
  <pageSetup paperSize="9" pageOrder="overThenDown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75"/>
  <sheetViews>
    <sheetView view="pageBreakPreview" topLeftCell="A29" zoomScaleNormal="100" zoomScaleSheetLayoutView="100" workbookViewId="0">
      <selection activeCell="AD47" sqref="AD47"/>
    </sheetView>
  </sheetViews>
  <sheetFormatPr baseColWidth="10" defaultRowHeight="15"/>
  <cols>
    <col min="1" max="1" width="4.7109375" style="17" customWidth="1"/>
    <col min="2" max="2" width="46.7109375" style="6" customWidth="1"/>
    <col min="3" max="3" width="12.7109375" style="6" customWidth="1"/>
    <col min="4" max="22" width="4.7109375" style="17" customWidth="1"/>
    <col min="23" max="23" width="5.7109375" style="2" customWidth="1"/>
    <col min="24" max="24" width="4.7109375" style="17" customWidth="1"/>
    <col min="25" max="25" width="5.7109375" style="22" customWidth="1"/>
    <col min="26" max="26" width="4.7109375" style="23" customWidth="1"/>
    <col min="27" max="27" width="11.42578125" style="17"/>
    <col min="28" max="29" width="4.7109375" style="17" customWidth="1"/>
    <col min="30" max="16384" width="11.42578125" style="17"/>
  </cols>
  <sheetData>
    <row r="1" spans="1:28" ht="24" customHeight="1">
      <c r="A1" s="35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6"/>
      <c r="X1" s="36"/>
      <c r="Y1" s="36"/>
      <c r="Z1" s="36"/>
    </row>
    <row r="2" spans="1:28" ht="9.9499999999999993" customHeight="1">
      <c r="Y2" s="19"/>
    </row>
    <row r="3" spans="1:28" ht="24" customHeight="1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8" ht="24" customHeight="1">
      <c r="A4" s="37" t="s">
        <v>28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8" ht="24" customHeight="1">
      <c r="A5" s="38" t="s">
        <v>42</v>
      </c>
      <c r="B5" s="40" t="s">
        <v>0</v>
      </c>
      <c r="C5" s="40" t="s">
        <v>39</v>
      </c>
      <c r="D5" s="7" t="s">
        <v>15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29" t="s">
        <v>9</v>
      </c>
      <c r="M5" s="7" t="s">
        <v>10</v>
      </c>
      <c r="N5" s="7">
        <v>10</v>
      </c>
      <c r="O5" s="7">
        <v>11</v>
      </c>
      <c r="P5" s="7">
        <v>12</v>
      </c>
      <c r="Q5" s="7">
        <v>13</v>
      </c>
      <c r="R5" s="7">
        <v>14</v>
      </c>
      <c r="S5" s="7">
        <v>15</v>
      </c>
      <c r="T5" s="7">
        <v>16</v>
      </c>
      <c r="U5" s="7">
        <v>17</v>
      </c>
      <c r="V5" s="29">
        <v>18</v>
      </c>
      <c r="W5" s="8" t="s">
        <v>16</v>
      </c>
      <c r="X5" s="40" t="s">
        <v>1</v>
      </c>
      <c r="Y5" s="61" t="s">
        <v>41</v>
      </c>
      <c r="Z5" s="63" t="s">
        <v>43</v>
      </c>
      <c r="AA5" s="68" t="s">
        <v>137</v>
      </c>
      <c r="AB5" s="68" t="s">
        <v>13</v>
      </c>
    </row>
    <row r="6" spans="1:28" s="2" customFormat="1" ht="15" customHeight="1">
      <c r="A6" s="39"/>
      <c r="B6" s="60"/>
      <c r="C6" s="60"/>
      <c r="D6" s="7" t="s">
        <v>13</v>
      </c>
      <c r="E6" s="7">
        <v>3</v>
      </c>
      <c r="F6" s="7">
        <v>3</v>
      </c>
      <c r="G6" s="7">
        <v>3</v>
      </c>
      <c r="H6" s="7">
        <v>3</v>
      </c>
      <c r="I6" s="7">
        <v>4</v>
      </c>
      <c r="J6" s="7">
        <v>3</v>
      </c>
      <c r="K6" s="7">
        <v>4</v>
      </c>
      <c r="L6" s="29">
        <v>4</v>
      </c>
      <c r="M6" s="7">
        <v>4</v>
      </c>
      <c r="N6" s="7">
        <v>3</v>
      </c>
      <c r="O6" s="7">
        <v>3</v>
      </c>
      <c r="P6" s="7">
        <v>3</v>
      </c>
      <c r="Q6" s="7">
        <v>3</v>
      </c>
      <c r="R6" s="7">
        <v>3</v>
      </c>
      <c r="S6" s="7">
        <v>3</v>
      </c>
      <c r="T6" s="7">
        <v>3</v>
      </c>
      <c r="U6" s="7">
        <v>3</v>
      </c>
      <c r="V6" s="29">
        <v>3</v>
      </c>
      <c r="W6" s="7">
        <f>SUM(E6:V6)</f>
        <v>58</v>
      </c>
      <c r="X6" s="41"/>
      <c r="Y6" s="62"/>
      <c r="Z6" s="64"/>
      <c r="AA6" s="68" t="s">
        <v>138</v>
      </c>
      <c r="AB6" s="68">
        <v>3</v>
      </c>
    </row>
    <row r="7" spans="1:28" s="5" customFormat="1" ht="14.1" customHeight="1">
      <c r="A7" s="15">
        <v>9</v>
      </c>
      <c r="B7" s="75" t="s">
        <v>133</v>
      </c>
      <c r="C7" s="69" t="s">
        <v>52</v>
      </c>
      <c r="D7" s="70"/>
      <c r="E7" s="15">
        <v>2</v>
      </c>
      <c r="F7" s="15">
        <v>2</v>
      </c>
      <c r="G7" s="15">
        <v>2</v>
      </c>
      <c r="H7" s="15">
        <v>2</v>
      </c>
      <c r="I7" s="15">
        <v>4</v>
      </c>
      <c r="J7" s="15">
        <v>4</v>
      </c>
      <c r="K7" s="15">
        <v>3</v>
      </c>
      <c r="L7" s="15">
        <v>2</v>
      </c>
      <c r="M7" s="15">
        <v>3</v>
      </c>
      <c r="N7" s="15">
        <v>2</v>
      </c>
      <c r="O7" s="15">
        <v>2</v>
      </c>
      <c r="P7" s="15">
        <v>3</v>
      </c>
      <c r="Q7" s="15">
        <v>2</v>
      </c>
      <c r="R7" s="15">
        <v>2</v>
      </c>
      <c r="S7" s="15">
        <v>2</v>
      </c>
      <c r="T7" s="15">
        <v>2</v>
      </c>
      <c r="U7" s="15">
        <v>2</v>
      </c>
      <c r="V7" s="15">
        <v>2</v>
      </c>
      <c r="W7" s="15">
        <f>SUM(E7:V7)</f>
        <v>43</v>
      </c>
      <c r="X7" s="15">
        <f>SUM(W7-W6)</f>
        <v>-15</v>
      </c>
      <c r="Y7" s="72">
        <f>SUM(W7:W12)</f>
        <v>326</v>
      </c>
      <c r="Z7" s="80">
        <v>2</v>
      </c>
      <c r="AA7" s="83">
        <v>3</v>
      </c>
      <c r="AB7" s="84">
        <f>SUM(AA7+AA11)</f>
        <v>8</v>
      </c>
    </row>
    <row r="8" spans="1:28" s="5" customFormat="1" ht="14.1" customHeight="1">
      <c r="A8" s="26">
        <v>9</v>
      </c>
      <c r="B8" s="14" t="s">
        <v>71</v>
      </c>
      <c r="C8" s="4" t="s">
        <v>55</v>
      </c>
      <c r="D8" s="65"/>
      <c r="E8" s="26">
        <v>3</v>
      </c>
      <c r="F8" s="26">
        <v>3</v>
      </c>
      <c r="G8" s="26">
        <v>3</v>
      </c>
      <c r="H8" s="26">
        <v>3</v>
      </c>
      <c r="I8" s="26">
        <v>4</v>
      </c>
      <c r="J8" s="26">
        <v>3</v>
      </c>
      <c r="K8" s="26">
        <v>3</v>
      </c>
      <c r="L8" s="26">
        <v>2</v>
      </c>
      <c r="M8" s="26">
        <v>3</v>
      </c>
      <c r="N8" s="26">
        <v>4</v>
      </c>
      <c r="O8" s="26">
        <v>2</v>
      </c>
      <c r="P8" s="26">
        <v>2</v>
      </c>
      <c r="Q8" s="26">
        <v>3</v>
      </c>
      <c r="R8" s="26">
        <v>2</v>
      </c>
      <c r="S8" s="26">
        <v>3</v>
      </c>
      <c r="T8" s="26">
        <v>2</v>
      </c>
      <c r="U8" s="26">
        <v>3</v>
      </c>
      <c r="V8" s="26">
        <v>3</v>
      </c>
      <c r="W8" s="28">
        <f>SUM(E8:V8)</f>
        <v>51</v>
      </c>
      <c r="X8" s="28">
        <f>SUM(W8-W6)</f>
        <v>-7</v>
      </c>
      <c r="Y8" s="73"/>
      <c r="Z8" s="81"/>
      <c r="AA8" s="69"/>
      <c r="AB8" s="85"/>
    </row>
    <row r="9" spans="1:28" s="5" customFormat="1" ht="14.1" customHeight="1">
      <c r="A9" s="26">
        <v>9</v>
      </c>
      <c r="B9" s="30" t="s">
        <v>134</v>
      </c>
      <c r="C9" s="4" t="s">
        <v>54</v>
      </c>
      <c r="D9" s="65"/>
      <c r="E9" s="26">
        <v>2</v>
      </c>
      <c r="F9" s="26">
        <v>3</v>
      </c>
      <c r="G9" s="26">
        <v>4</v>
      </c>
      <c r="H9" s="26">
        <v>2</v>
      </c>
      <c r="I9" s="26">
        <v>4</v>
      </c>
      <c r="J9" s="26">
        <v>3</v>
      </c>
      <c r="K9" s="26">
        <v>4</v>
      </c>
      <c r="L9" s="26">
        <v>3</v>
      </c>
      <c r="M9" s="26">
        <v>4</v>
      </c>
      <c r="N9" s="26">
        <v>2</v>
      </c>
      <c r="O9" s="26">
        <v>3</v>
      </c>
      <c r="P9" s="26">
        <v>3</v>
      </c>
      <c r="Q9" s="26">
        <v>3</v>
      </c>
      <c r="R9" s="26">
        <v>2</v>
      </c>
      <c r="S9" s="26">
        <v>3</v>
      </c>
      <c r="T9" s="26">
        <v>3</v>
      </c>
      <c r="U9" s="26">
        <v>2</v>
      </c>
      <c r="V9" s="26">
        <v>3</v>
      </c>
      <c r="W9" s="28">
        <f>SUM(E9:V9)</f>
        <v>53</v>
      </c>
      <c r="X9" s="28">
        <f>SUM(W9-W6)</f>
        <v>-5</v>
      </c>
      <c r="Y9" s="73"/>
      <c r="Z9" s="81"/>
      <c r="AA9" s="69"/>
      <c r="AB9" s="85"/>
    </row>
    <row r="10" spans="1:28" s="5" customFormat="1" ht="14.1" customHeight="1">
      <c r="A10" s="26">
        <v>9</v>
      </c>
      <c r="B10" s="30" t="s">
        <v>95</v>
      </c>
      <c r="C10" s="4" t="s">
        <v>53</v>
      </c>
      <c r="D10" s="65"/>
      <c r="E10" s="26">
        <v>3</v>
      </c>
      <c r="F10" s="26">
        <v>3</v>
      </c>
      <c r="G10" s="26">
        <v>3</v>
      </c>
      <c r="H10" s="26">
        <v>2</v>
      </c>
      <c r="I10" s="26">
        <v>4</v>
      </c>
      <c r="J10" s="26">
        <v>3</v>
      </c>
      <c r="K10" s="26">
        <v>4</v>
      </c>
      <c r="L10" s="26">
        <v>3</v>
      </c>
      <c r="M10" s="26">
        <v>3</v>
      </c>
      <c r="N10" s="26">
        <v>3</v>
      </c>
      <c r="O10" s="26">
        <v>2</v>
      </c>
      <c r="P10" s="26">
        <v>3</v>
      </c>
      <c r="Q10" s="26">
        <v>3</v>
      </c>
      <c r="R10" s="26">
        <v>2</v>
      </c>
      <c r="S10" s="26">
        <v>3</v>
      </c>
      <c r="T10" s="26">
        <v>3</v>
      </c>
      <c r="U10" s="26">
        <v>3</v>
      </c>
      <c r="V10" s="26">
        <v>3</v>
      </c>
      <c r="W10" s="28">
        <f>SUM(E10:V10)</f>
        <v>53</v>
      </c>
      <c r="X10" s="28">
        <f>SUM(W10-W6)</f>
        <v>-5</v>
      </c>
      <c r="Y10" s="73"/>
      <c r="Z10" s="81"/>
      <c r="AA10" s="69"/>
      <c r="AB10" s="85"/>
    </row>
    <row r="11" spans="1:28" s="5" customFormat="1" ht="14.1" customHeight="1">
      <c r="A11" s="15">
        <v>9</v>
      </c>
      <c r="B11" s="66" t="s">
        <v>96</v>
      </c>
      <c r="C11" s="69" t="s">
        <v>56</v>
      </c>
      <c r="D11" s="70"/>
      <c r="E11" s="15">
        <v>3</v>
      </c>
      <c r="F11" s="15">
        <v>3</v>
      </c>
      <c r="G11" s="15">
        <v>5</v>
      </c>
      <c r="H11" s="15">
        <v>3</v>
      </c>
      <c r="I11" s="15">
        <v>5</v>
      </c>
      <c r="J11" s="15">
        <v>5</v>
      </c>
      <c r="K11" s="15">
        <v>5</v>
      </c>
      <c r="L11" s="15">
        <v>3</v>
      </c>
      <c r="M11" s="15">
        <v>4</v>
      </c>
      <c r="N11" s="15">
        <v>5</v>
      </c>
      <c r="O11" s="15">
        <v>4</v>
      </c>
      <c r="P11" s="15">
        <v>2</v>
      </c>
      <c r="Q11" s="15">
        <v>3</v>
      </c>
      <c r="R11" s="15">
        <v>2</v>
      </c>
      <c r="S11" s="15">
        <v>2</v>
      </c>
      <c r="T11" s="15">
        <v>3</v>
      </c>
      <c r="U11" s="15">
        <v>3</v>
      </c>
      <c r="V11" s="15">
        <v>3</v>
      </c>
      <c r="W11" s="15">
        <f>SUM(E11:V11)</f>
        <v>63</v>
      </c>
      <c r="X11" s="15">
        <f>SUM(W11-W6)</f>
        <v>5</v>
      </c>
      <c r="Y11" s="73"/>
      <c r="Z11" s="81"/>
      <c r="AA11" s="83">
        <v>5</v>
      </c>
      <c r="AB11" s="85"/>
    </row>
    <row r="12" spans="1:28" s="5" customFormat="1" ht="14.1" customHeight="1">
      <c r="A12" s="26">
        <v>9</v>
      </c>
      <c r="B12" s="14" t="s">
        <v>135</v>
      </c>
      <c r="C12" s="4" t="s">
        <v>57</v>
      </c>
      <c r="D12" s="65"/>
      <c r="E12" s="26">
        <v>3</v>
      </c>
      <c r="F12" s="26">
        <v>4</v>
      </c>
      <c r="G12" s="26">
        <v>4</v>
      </c>
      <c r="H12" s="26">
        <v>3</v>
      </c>
      <c r="I12" s="26">
        <v>4</v>
      </c>
      <c r="J12" s="26">
        <v>4</v>
      </c>
      <c r="K12" s="26">
        <v>5</v>
      </c>
      <c r="L12" s="26">
        <v>3</v>
      </c>
      <c r="M12" s="26">
        <v>4</v>
      </c>
      <c r="N12" s="26">
        <v>3</v>
      </c>
      <c r="O12" s="26">
        <v>3</v>
      </c>
      <c r="P12" s="26">
        <v>4</v>
      </c>
      <c r="Q12" s="26">
        <v>4</v>
      </c>
      <c r="R12" s="26">
        <v>4</v>
      </c>
      <c r="S12" s="26">
        <v>3</v>
      </c>
      <c r="T12" s="26">
        <v>3</v>
      </c>
      <c r="U12" s="26">
        <v>3</v>
      </c>
      <c r="V12" s="26">
        <v>2</v>
      </c>
      <c r="W12" s="28">
        <f>SUM(E12:V12)</f>
        <v>63</v>
      </c>
      <c r="X12" s="28">
        <f>SUM(W12-W6)</f>
        <v>5</v>
      </c>
      <c r="Y12" s="74"/>
      <c r="Z12" s="82"/>
      <c r="AA12" s="69"/>
      <c r="AB12" s="86"/>
    </row>
    <row r="13" spans="1:28" s="27" customFormat="1" ht="14.1" customHeight="1">
      <c r="A13" s="94">
        <v>11</v>
      </c>
      <c r="B13" s="95" t="s">
        <v>76</v>
      </c>
      <c r="C13" s="96" t="s">
        <v>54</v>
      </c>
      <c r="D13" s="94"/>
      <c r="E13" s="94">
        <v>3</v>
      </c>
      <c r="F13" s="94">
        <v>3</v>
      </c>
      <c r="G13" s="94">
        <v>3</v>
      </c>
      <c r="H13" s="94">
        <v>3</v>
      </c>
      <c r="I13" s="94">
        <v>4</v>
      </c>
      <c r="J13" s="94">
        <v>4</v>
      </c>
      <c r="K13" s="94">
        <v>3</v>
      </c>
      <c r="L13" s="94">
        <v>2</v>
      </c>
      <c r="M13" s="94">
        <v>3</v>
      </c>
      <c r="N13" s="94">
        <v>2</v>
      </c>
      <c r="O13" s="94">
        <v>2</v>
      </c>
      <c r="P13" s="94">
        <v>2</v>
      </c>
      <c r="Q13" s="94">
        <v>3</v>
      </c>
      <c r="R13" s="94">
        <v>3</v>
      </c>
      <c r="S13" s="94">
        <v>2</v>
      </c>
      <c r="T13" s="94">
        <v>2</v>
      </c>
      <c r="U13" s="94">
        <v>3</v>
      </c>
      <c r="V13" s="94">
        <v>2</v>
      </c>
      <c r="W13" s="97">
        <f>SUM(E13:V13)</f>
        <v>49</v>
      </c>
      <c r="X13" s="97">
        <f>SUM(W13-W6)</f>
        <v>-9</v>
      </c>
      <c r="Y13" s="98">
        <f>SUM(W13:W18)</f>
        <v>326</v>
      </c>
      <c r="Z13" s="89">
        <v>1</v>
      </c>
      <c r="AA13" s="92"/>
      <c r="AB13" s="89">
        <f>SUM(AA14+AA17)</f>
        <v>6</v>
      </c>
    </row>
    <row r="14" spans="1:28" s="5" customFormat="1" ht="14.1" customHeight="1">
      <c r="A14" s="99">
        <v>11</v>
      </c>
      <c r="B14" s="100" t="s">
        <v>77</v>
      </c>
      <c r="C14" s="79" t="s">
        <v>52</v>
      </c>
      <c r="D14" s="99"/>
      <c r="E14" s="99">
        <v>2</v>
      </c>
      <c r="F14" s="99">
        <v>3</v>
      </c>
      <c r="G14" s="99">
        <v>3</v>
      </c>
      <c r="H14" s="99">
        <v>3</v>
      </c>
      <c r="I14" s="99">
        <v>4</v>
      </c>
      <c r="J14" s="99">
        <v>3</v>
      </c>
      <c r="K14" s="99">
        <v>3</v>
      </c>
      <c r="L14" s="99">
        <v>3</v>
      </c>
      <c r="M14" s="99">
        <v>3</v>
      </c>
      <c r="N14" s="99">
        <v>2</v>
      </c>
      <c r="O14" s="99">
        <v>2</v>
      </c>
      <c r="P14" s="99">
        <v>2</v>
      </c>
      <c r="Q14" s="99">
        <v>3</v>
      </c>
      <c r="R14" s="99">
        <v>2</v>
      </c>
      <c r="S14" s="99">
        <v>3</v>
      </c>
      <c r="T14" s="99">
        <v>3</v>
      </c>
      <c r="U14" s="99">
        <v>3</v>
      </c>
      <c r="V14" s="99">
        <v>3</v>
      </c>
      <c r="W14" s="99">
        <f>SUM(E14:V14)</f>
        <v>50</v>
      </c>
      <c r="X14" s="99">
        <f>SUM(W14-W6)</f>
        <v>-8</v>
      </c>
      <c r="Y14" s="101"/>
      <c r="Z14" s="90"/>
      <c r="AA14" s="93">
        <v>3</v>
      </c>
      <c r="AB14" s="90"/>
    </row>
    <row r="15" spans="1:28" s="5" customFormat="1" ht="14.1" customHeight="1">
      <c r="A15" s="94">
        <v>11</v>
      </c>
      <c r="B15" s="95" t="s">
        <v>74</v>
      </c>
      <c r="C15" s="96" t="s">
        <v>53</v>
      </c>
      <c r="D15" s="94"/>
      <c r="E15" s="94">
        <v>2</v>
      </c>
      <c r="F15" s="94">
        <v>4</v>
      </c>
      <c r="G15" s="94">
        <v>3</v>
      </c>
      <c r="H15" s="94">
        <v>3</v>
      </c>
      <c r="I15" s="94">
        <v>4</v>
      </c>
      <c r="J15" s="94">
        <v>3</v>
      </c>
      <c r="K15" s="94">
        <v>4</v>
      </c>
      <c r="L15" s="94">
        <v>2</v>
      </c>
      <c r="M15" s="94">
        <v>4</v>
      </c>
      <c r="N15" s="94">
        <v>3</v>
      </c>
      <c r="O15" s="94">
        <v>2</v>
      </c>
      <c r="P15" s="94">
        <v>3</v>
      </c>
      <c r="Q15" s="94">
        <v>2</v>
      </c>
      <c r="R15" s="94">
        <v>2</v>
      </c>
      <c r="S15" s="94">
        <v>2</v>
      </c>
      <c r="T15" s="94">
        <v>3</v>
      </c>
      <c r="U15" s="94">
        <v>3</v>
      </c>
      <c r="V15" s="94">
        <v>3</v>
      </c>
      <c r="W15" s="97">
        <f>SUM(E15:V15)</f>
        <v>52</v>
      </c>
      <c r="X15" s="97">
        <f>SUM(W15-W6)</f>
        <v>-6</v>
      </c>
      <c r="Y15" s="101"/>
      <c r="Z15" s="90"/>
      <c r="AA15" s="67"/>
      <c r="AB15" s="90"/>
    </row>
    <row r="16" spans="1:28" s="5" customFormat="1" ht="14.1" customHeight="1">
      <c r="A16" s="94">
        <v>11</v>
      </c>
      <c r="B16" s="102" t="s">
        <v>78</v>
      </c>
      <c r="C16" s="96" t="s">
        <v>57</v>
      </c>
      <c r="D16" s="94"/>
      <c r="E16" s="94">
        <v>3</v>
      </c>
      <c r="F16" s="94">
        <v>4</v>
      </c>
      <c r="G16" s="94">
        <v>2</v>
      </c>
      <c r="H16" s="94">
        <v>2</v>
      </c>
      <c r="I16" s="94">
        <v>4</v>
      </c>
      <c r="J16" s="94">
        <v>3</v>
      </c>
      <c r="K16" s="94">
        <v>4</v>
      </c>
      <c r="L16" s="94">
        <v>3</v>
      </c>
      <c r="M16" s="94">
        <v>4</v>
      </c>
      <c r="N16" s="94">
        <v>2</v>
      </c>
      <c r="O16" s="94">
        <v>2</v>
      </c>
      <c r="P16" s="94">
        <v>3</v>
      </c>
      <c r="Q16" s="94">
        <v>4</v>
      </c>
      <c r="R16" s="94">
        <v>2</v>
      </c>
      <c r="S16" s="94">
        <v>3</v>
      </c>
      <c r="T16" s="94">
        <v>3</v>
      </c>
      <c r="U16" s="94">
        <v>3</v>
      </c>
      <c r="V16" s="94">
        <v>4</v>
      </c>
      <c r="W16" s="97">
        <f>SUM(E16:V16)</f>
        <v>55</v>
      </c>
      <c r="X16" s="97">
        <f>SUM(W16-W6)</f>
        <v>-3</v>
      </c>
      <c r="Y16" s="101"/>
      <c r="Z16" s="90"/>
      <c r="AA16" s="67"/>
      <c r="AB16" s="90"/>
    </row>
    <row r="17" spans="1:35" s="5" customFormat="1" ht="14.1" customHeight="1">
      <c r="A17" s="99">
        <v>11</v>
      </c>
      <c r="B17" s="103" t="s">
        <v>75</v>
      </c>
      <c r="C17" s="79" t="s">
        <v>56</v>
      </c>
      <c r="D17" s="99"/>
      <c r="E17" s="99">
        <v>2</v>
      </c>
      <c r="F17" s="99">
        <v>8</v>
      </c>
      <c r="G17" s="99">
        <v>2</v>
      </c>
      <c r="H17" s="99">
        <v>2</v>
      </c>
      <c r="I17" s="99">
        <v>3</v>
      </c>
      <c r="J17" s="99">
        <v>3</v>
      </c>
      <c r="K17" s="99">
        <v>3</v>
      </c>
      <c r="L17" s="99">
        <v>4</v>
      </c>
      <c r="M17" s="99">
        <v>4</v>
      </c>
      <c r="N17" s="99">
        <v>3</v>
      </c>
      <c r="O17" s="99">
        <v>2</v>
      </c>
      <c r="P17" s="99">
        <v>3</v>
      </c>
      <c r="Q17" s="99">
        <v>2</v>
      </c>
      <c r="R17" s="99">
        <v>4</v>
      </c>
      <c r="S17" s="99">
        <v>3</v>
      </c>
      <c r="T17" s="99">
        <v>4</v>
      </c>
      <c r="U17" s="99">
        <v>3</v>
      </c>
      <c r="V17" s="99">
        <v>4</v>
      </c>
      <c r="W17" s="99">
        <f>SUM(E17:V17)</f>
        <v>59</v>
      </c>
      <c r="X17" s="99">
        <f>SUM(W17-W6)</f>
        <v>1</v>
      </c>
      <c r="Y17" s="101"/>
      <c r="Z17" s="90"/>
      <c r="AA17" s="93">
        <v>3</v>
      </c>
      <c r="AB17" s="90"/>
    </row>
    <row r="18" spans="1:35" s="5" customFormat="1" ht="14.1" customHeight="1">
      <c r="A18" s="94">
        <v>11</v>
      </c>
      <c r="B18" s="102" t="s">
        <v>60</v>
      </c>
      <c r="C18" s="96" t="s">
        <v>55</v>
      </c>
      <c r="D18" s="94"/>
      <c r="E18" s="94">
        <v>3</v>
      </c>
      <c r="F18" s="94">
        <v>4</v>
      </c>
      <c r="G18" s="94">
        <v>2</v>
      </c>
      <c r="H18" s="94">
        <v>4</v>
      </c>
      <c r="I18" s="94">
        <v>5</v>
      </c>
      <c r="J18" s="94">
        <v>5</v>
      </c>
      <c r="K18" s="94">
        <v>3</v>
      </c>
      <c r="L18" s="94">
        <v>3</v>
      </c>
      <c r="M18" s="94">
        <v>4</v>
      </c>
      <c r="N18" s="94">
        <v>3</v>
      </c>
      <c r="O18" s="94">
        <v>2</v>
      </c>
      <c r="P18" s="94">
        <v>4</v>
      </c>
      <c r="Q18" s="94">
        <v>3</v>
      </c>
      <c r="R18" s="94">
        <v>2</v>
      </c>
      <c r="S18" s="94">
        <v>3</v>
      </c>
      <c r="T18" s="94">
        <v>3</v>
      </c>
      <c r="U18" s="94">
        <v>4</v>
      </c>
      <c r="V18" s="94">
        <v>4</v>
      </c>
      <c r="W18" s="97">
        <f>SUM(E18:V18)</f>
        <v>61</v>
      </c>
      <c r="X18" s="97">
        <f>SUM(W18-W6)</f>
        <v>3</v>
      </c>
      <c r="Y18" s="104"/>
      <c r="Z18" s="91"/>
      <c r="AA18" s="67"/>
      <c r="AB18" s="91"/>
      <c r="AD18" s="87" t="s">
        <v>139</v>
      </c>
      <c r="AE18" s="88"/>
      <c r="AF18" s="88"/>
      <c r="AG18" s="88"/>
      <c r="AH18" s="88"/>
      <c r="AI18" s="71"/>
    </row>
    <row r="19" spans="1:35" s="5" customFormat="1" ht="14.1" customHeight="1">
      <c r="A19" s="26">
        <v>6</v>
      </c>
      <c r="B19" s="30" t="s">
        <v>79</v>
      </c>
      <c r="C19" s="4" t="s">
        <v>52</v>
      </c>
      <c r="D19" s="65"/>
      <c r="E19" s="26">
        <v>3</v>
      </c>
      <c r="F19" s="26">
        <v>3</v>
      </c>
      <c r="G19" s="26">
        <v>3</v>
      </c>
      <c r="H19" s="26">
        <v>2</v>
      </c>
      <c r="I19" s="26">
        <v>4</v>
      </c>
      <c r="J19" s="26">
        <v>3</v>
      </c>
      <c r="K19" s="26">
        <v>3</v>
      </c>
      <c r="L19" s="26">
        <v>2</v>
      </c>
      <c r="M19" s="26">
        <v>3</v>
      </c>
      <c r="N19" s="26">
        <v>3</v>
      </c>
      <c r="O19" s="26">
        <v>2</v>
      </c>
      <c r="P19" s="26">
        <v>3</v>
      </c>
      <c r="Q19" s="26">
        <v>2</v>
      </c>
      <c r="R19" s="26">
        <v>2</v>
      </c>
      <c r="S19" s="26">
        <v>3</v>
      </c>
      <c r="T19" s="26">
        <v>3</v>
      </c>
      <c r="U19" s="26">
        <v>3</v>
      </c>
      <c r="V19" s="26">
        <v>3</v>
      </c>
      <c r="W19" s="28">
        <f>SUM(E19:V19)</f>
        <v>50</v>
      </c>
      <c r="X19" s="28">
        <f>SUM(W19-W6)</f>
        <v>-8</v>
      </c>
      <c r="Y19" s="44">
        <f>SUM(W19:W24)</f>
        <v>327</v>
      </c>
      <c r="Z19" s="47">
        <v>3</v>
      </c>
    </row>
    <row r="20" spans="1:35" s="5" customFormat="1" ht="14.1" customHeight="1">
      <c r="A20" s="26">
        <v>6</v>
      </c>
      <c r="B20" s="30" t="s">
        <v>104</v>
      </c>
      <c r="C20" s="4" t="s">
        <v>53</v>
      </c>
      <c r="D20" s="65"/>
      <c r="E20" s="26">
        <v>2</v>
      </c>
      <c r="F20" s="26">
        <v>3</v>
      </c>
      <c r="G20" s="26">
        <v>3</v>
      </c>
      <c r="H20" s="26">
        <v>2</v>
      </c>
      <c r="I20" s="26">
        <v>4</v>
      </c>
      <c r="J20" s="26">
        <v>3</v>
      </c>
      <c r="K20" s="26">
        <v>4</v>
      </c>
      <c r="L20" s="26">
        <v>2</v>
      </c>
      <c r="M20" s="26">
        <v>3</v>
      </c>
      <c r="N20" s="26">
        <v>3</v>
      </c>
      <c r="O20" s="26">
        <v>2</v>
      </c>
      <c r="P20" s="26">
        <v>4</v>
      </c>
      <c r="Q20" s="26">
        <v>2</v>
      </c>
      <c r="R20" s="26">
        <v>2</v>
      </c>
      <c r="S20" s="26">
        <v>3</v>
      </c>
      <c r="T20" s="26">
        <v>3</v>
      </c>
      <c r="U20" s="26">
        <v>3</v>
      </c>
      <c r="V20" s="26">
        <v>3</v>
      </c>
      <c r="W20" s="28">
        <f>SUM(E20:V20)</f>
        <v>51</v>
      </c>
      <c r="X20" s="28">
        <f>SUM(W20-W6)</f>
        <v>-7</v>
      </c>
      <c r="Y20" s="45"/>
      <c r="Z20" s="48"/>
    </row>
    <row r="21" spans="1:35" s="5" customFormat="1" ht="14.1" customHeight="1">
      <c r="A21" s="26">
        <v>6</v>
      </c>
      <c r="B21" s="30" t="s">
        <v>105</v>
      </c>
      <c r="C21" s="4" t="s">
        <v>54</v>
      </c>
      <c r="D21" s="65"/>
      <c r="E21" s="26">
        <v>2</v>
      </c>
      <c r="F21" s="26">
        <v>4</v>
      </c>
      <c r="G21" s="26">
        <v>3</v>
      </c>
      <c r="H21" s="26">
        <v>2</v>
      </c>
      <c r="I21" s="26">
        <v>3</v>
      </c>
      <c r="J21" s="26">
        <v>3</v>
      </c>
      <c r="K21" s="26">
        <v>3</v>
      </c>
      <c r="L21" s="26">
        <v>2</v>
      </c>
      <c r="M21" s="26">
        <v>4</v>
      </c>
      <c r="N21" s="26">
        <v>3</v>
      </c>
      <c r="O21" s="26">
        <v>2</v>
      </c>
      <c r="P21" s="26">
        <v>2</v>
      </c>
      <c r="Q21" s="26">
        <v>3</v>
      </c>
      <c r="R21" s="26">
        <v>2</v>
      </c>
      <c r="S21" s="26">
        <v>3</v>
      </c>
      <c r="T21" s="26">
        <v>4</v>
      </c>
      <c r="U21" s="26">
        <v>3</v>
      </c>
      <c r="V21" s="26">
        <v>3</v>
      </c>
      <c r="W21" s="28">
        <f>SUM(E21:V21)</f>
        <v>51</v>
      </c>
      <c r="X21" s="28">
        <f>SUM(W21-W6)</f>
        <v>-7</v>
      </c>
      <c r="Y21" s="45"/>
      <c r="Z21" s="48"/>
    </row>
    <row r="22" spans="1:35" s="5" customFormat="1" ht="14.1" customHeight="1">
      <c r="A22" s="26">
        <v>6</v>
      </c>
      <c r="B22" s="14" t="s">
        <v>38</v>
      </c>
      <c r="C22" s="4" t="s">
        <v>56</v>
      </c>
      <c r="D22" s="65"/>
      <c r="E22" s="26">
        <v>2</v>
      </c>
      <c r="F22" s="26">
        <v>3</v>
      </c>
      <c r="G22" s="26">
        <v>3</v>
      </c>
      <c r="H22" s="26">
        <v>2</v>
      </c>
      <c r="I22" s="26">
        <v>3</v>
      </c>
      <c r="J22" s="26">
        <v>3</v>
      </c>
      <c r="K22" s="26">
        <v>3</v>
      </c>
      <c r="L22" s="26">
        <v>4</v>
      </c>
      <c r="M22" s="26">
        <v>3</v>
      </c>
      <c r="N22" s="26">
        <v>3</v>
      </c>
      <c r="O22" s="26">
        <v>2</v>
      </c>
      <c r="P22" s="26">
        <v>4</v>
      </c>
      <c r="Q22" s="26">
        <v>3</v>
      </c>
      <c r="R22" s="26">
        <v>3</v>
      </c>
      <c r="S22" s="26">
        <v>3</v>
      </c>
      <c r="T22" s="26">
        <v>3</v>
      </c>
      <c r="U22" s="26">
        <v>2</v>
      </c>
      <c r="V22" s="26">
        <v>5</v>
      </c>
      <c r="W22" s="28">
        <f>SUM(E22:V22)</f>
        <v>54</v>
      </c>
      <c r="X22" s="28">
        <f>SUM(W22-W6)</f>
        <v>-4</v>
      </c>
      <c r="Y22" s="45"/>
      <c r="Z22" s="48"/>
    </row>
    <row r="23" spans="1:35" s="5" customFormat="1" ht="14.1" customHeight="1">
      <c r="A23" s="26">
        <v>6</v>
      </c>
      <c r="B23" s="14" t="s">
        <v>26</v>
      </c>
      <c r="C23" s="4" t="s">
        <v>55</v>
      </c>
      <c r="D23" s="65"/>
      <c r="E23" s="26">
        <v>4</v>
      </c>
      <c r="F23" s="26">
        <v>4</v>
      </c>
      <c r="G23" s="26">
        <v>2</v>
      </c>
      <c r="H23" s="26">
        <v>3</v>
      </c>
      <c r="I23" s="26">
        <v>5</v>
      </c>
      <c r="J23" s="26">
        <v>4</v>
      </c>
      <c r="K23" s="26">
        <v>4</v>
      </c>
      <c r="L23" s="26">
        <v>3</v>
      </c>
      <c r="M23" s="26">
        <v>4</v>
      </c>
      <c r="N23" s="26">
        <v>3</v>
      </c>
      <c r="O23" s="26">
        <v>3</v>
      </c>
      <c r="P23" s="26">
        <v>3</v>
      </c>
      <c r="Q23" s="26">
        <v>3</v>
      </c>
      <c r="R23" s="26">
        <v>2</v>
      </c>
      <c r="S23" s="26">
        <v>3</v>
      </c>
      <c r="T23" s="26">
        <v>3</v>
      </c>
      <c r="U23" s="26">
        <v>4</v>
      </c>
      <c r="V23" s="26">
        <v>3</v>
      </c>
      <c r="W23" s="28">
        <f>SUM(E23:V23)</f>
        <v>60</v>
      </c>
      <c r="X23" s="28">
        <f>SUM(W23-W6)</f>
        <v>2</v>
      </c>
      <c r="Y23" s="45"/>
      <c r="Z23" s="48"/>
    </row>
    <row r="24" spans="1:35" s="5" customFormat="1" ht="14.1" customHeight="1">
      <c r="A24" s="26">
        <v>6</v>
      </c>
      <c r="B24" s="14" t="s">
        <v>80</v>
      </c>
      <c r="C24" s="4" t="s">
        <v>57</v>
      </c>
      <c r="D24" s="65"/>
      <c r="E24" s="26">
        <v>3</v>
      </c>
      <c r="F24" s="26">
        <v>2</v>
      </c>
      <c r="G24" s="26">
        <v>3</v>
      </c>
      <c r="H24" s="26">
        <v>3</v>
      </c>
      <c r="I24" s="26">
        <v>4</v>
      </c>
      <c r="J24" s="26">
        <v>5</v>
      </c>
      <c r="K24" s="26">
        <v>4</v>
      </c>
      <c r="L24" s="26">
        <v>3</v>
      </c>
      <c r="M24" s="26">
        <v>4</v>
      </c>
      <c r="N24" s="26">
        <v>3</v>
      </c>
      <c r="O24" s="26">
        <v>6</v>
      </c>
      <c r="P24" s="26">
        <v>3</v>
      </c>
      <c r="Q24" s="26">
        <v>4</v>
      </c>
      <c r="R24" s="26">
        <v>2</v>
      </c>
      <c r="S24" s="26">
        <v>2</v>
      </c>
      <c r="T24" s="26">
        <v>3</v>
      </c>
      <c r="U24" s="26">
        <v>3</v>
      </c>
      <c r="V24" s="26">
        <v>4</v>
      </c>
      <c r="W24" s="28">
        <f>SUM(E24:V24)</f>
        <v>61</v>
      </c>
      <c r="X24" s="28">
        <f>SUM(W24-W6)</f>
        <v>3</v>
      </c>
      <c r="Y24" s="46"/>
      <c r="Z24" s="49"/>
    </row>
    <row r="25" spans="1:35" s="3" customFormat="1" ht="14.1" customHeight="1">
      <c r="A25" s="26">
        <v>3</v>
      </c>
      <c r="B25" s="14" t="s">
        <v>72</v>
      </c>
      <c r="C25" s="4" t="s">
        <v>53</v>
      </c>
      <c r="D25" s="65"/>
      <c r="E25" s="26">
        <v>3</v>
      </c>
      <c r="F25" s="26">
        <v>3</v>
      </c>
      <c r="G25" s="26">
        <v>2</v>
      </c>
      <c r="H25" s="26">
        <v>2</v>
      </c>
      <c r="I25" s="26">
        <v>3</v>
      </c>
      <c r="J25" s="26">
        <v>3</v>
      </c>
      <c r="K25" s="26">
        <v>4</v>
      </c>
      <c r="L25" s="26">
        <v>3</v>
      </c>
      <c r="M25" s="26">
        <v>3</v>
      </c>
      <c r="N25" s="26">
        <v>2</v>
      </c>
      <c r="O25" s="26">
        <v>2</v>
      </c>
      <c r="P25" s="26">
        <v>3</v>
      </c>
      <c r="Q25" s="26">
        <v>2</v>
      </c>
      <c r="R25" s="26">
        <v>2</v>
      </c>
      <c r="S25" s="26">
        <v>2</v>
      </c>
      <c r="T25" s="26">
        <v>3</v>
      </c>
      <c r="U25" s="26">
        <v>3</v>
      </c>
      <c r="V25" s="26">
        <v>2</v>
      </c>
      <c r="W25" s="28">
        <f>SUM(E25:V25)</f>
        <v>47</v>
      </c>
      <c r="X25" s="28">
        <f>SUM(W25-W6)</f>
        <v>-11</v>
      </c>
      <c r="Y25" s="44">
        <f>SUM(W25:W30)</f>
        <v>344</v>
      </c>
      <c r="Z25" s="47">
        <v>4</v>
      </c>
    </row>
    <row r="26" spans="1:35" s="3" customFormat="1" ht="14.1" customHeight="1">
      <c r="A26" s="26">
        <v>3</v>
      </c>
      <c r="B26" s="14" t="s">
        <v>89</v>
      </c>
      <c r="C26" s="4" t="s">
        <v>54</v>
      </c>
      <c r="D26" s="65"/>
      <c r="E26" s="26">
        <v>2</v>
      </c>
      <c r="F26" s="26">
        <v>3</v>
      </c>
      <c r="G26" s="26">
        <v>3</v>
      </c>
      <c r="H26" s="26">
        <v>3</v>
      </c>
      <c r="I26" s="26">
        <v>4</v>
      </c>
      <c r="J26" s="26">
        <v>3</v>
      </c>
      <c r="K26" s="26">
        <v>4</v>
      </c>
      <c r="L26" s="26">
        <v>3</v>
      </c>
      <c r="M26" s="26">
        <v>3</v>
      </c>
      <c r="N26" s="26">
        <v>3</v>
      </c>
      <c r="O26" s="26">
        <v>4</v>
      </c>
      <c r="P26" s="26">
        <v>2</v>
      </c>
      <c r="Q26" s="26">
        <v>2</v>
      </c>
      <c r="R26" s="26">
        <v>2</v>
      </c>
      <c r="S26" s="26">
        <v>3</v>
      </c>
      <c r="T26" s="26">
        <v>3</v>
      </c>
      <c r="U26" s="26">
        <v>2</v>
      </c>
      <c r="V26" s="26">
        <v>3</v>
      </c>
      <c r="W26" s="28">
        <f>SUM(E26:V26)</f>
        <v>52</v>
      </c>
      <c r="X26" s="28">
        <f>SUM(W26-W6)</f>
        <v>-6</v>
      </c>
      <c r="Y26" s="45"/>
      <c r="Z26" s="48"/>
    </row>
    <row r="27" spans="1:35" s="3" customFormat="1" ht="14.1" customHeight="1">
      <c r="A27" s="26">
        <v>3</v>
      </c>
      <c r="B27" s="30" t="s">
        <v>19</v>
      </c>
      <c r="C27" s="4" t="s">
        <v>56</v>
      </c>
      <c r="D27" s="65"/>
      <c r="E27" s="26">
        <v>4</v>
      </c>
      <c r="F27" s="26">
        <v>3</v>
      </c>
      <c r="G27" s="26">
        <v>5</v>
      </c>
      <c r="H27" s="26">
        <v>3</v>
      </c>
      <c r="I27" s="26">
        <v>5</v>
      </c>
      <c r="J27" s="26">
        <v>3</v>
      </c>
      <c r="K27" s="26">
        <v>4</v>
      </c>
      <c r="L27" s="26">
        <v>3</v>
      </c>
      <c r="M27" s="26">
        <v>3</v>
      </c>
      <c r="N27" s="26">
        <v>2</v>
      </c>
      <c r="O27" s="26">
        <v>4</v>
      </c>
      <c r="P27" s="26">
        <v>4</v>
      </c>
      <c r="Q27" s="26">
        <v>4</v>
      </c>
      <c r="R27" s="26">
        <v>3</v>
      </c>
      <c r="S27" s="26">
        <v>2</v>
      </c>
      <c r="T27" s="26">
        <v>4</v>
      </c>
      <c r="U27" s="26">
        <v>3</v>
      </c>
      <c r="V27" s="26">
        <v>4</v>
      </c>
      <c r="W27" s="28">
        <f>SUM(E27:V27)</f>
        <v>63</v>
      </c>
      <c r="X27" s="28">
        <f>SUM(W27-W6)</f>
        <v>5</v>
      </c>
      <c r="Y27" s="45"/>
      <c r="Z27" s="48"/>
    </row>
    <row r="28" spans="1:35" s="5" customFormat="1" ht="14.1" customHeight="1">
      <c r="A28" s="26">
        <v>3</v>
      </c>
      <c r="B28" s="14" t="s">
        <v>73</v>
      </c>
      <c r="C28" s="4" t="s">
        <v>55</v>
      </c>
      <c r="D28" s="65"/>
      <c r="E28" s="26">
        <v>3</v>
      </c>
      <c r="F28" s="26">
        <v>3</v>
      </c>
      <c r="G28" s="26">
        <v>4</v>
      </c>
      <c r="H28" s="26">
        <v>3</v>
      </c>
      <c r="I28" s="26">
        <v>5</v>
      </c>
      <c r="J28" s="26">
        <v>4</v>
      </c>
      <c r="K28" s="26">
        <v>6</v>
      </c>
      <c r="L28" s="26">
        <v>3</v>
      </c>
      <c r="M28" s="26">
        <v>5</v>
      </c>
      <c r="N28" s="26">
        <v>2</v>
      </c>
      <c r="O28" s="26">
        <v>2</v>
      </c>
      <c r="P28" s="26">
        <v>6</v>
      </c>
      <c r="Q28" s="26">
        <v>3</v>
      </c>
      <c r="R28" s="26">
        <v>2</v>
      </c>
      <c r="S28" s="26">
        <v>2</v>
      </c>
      <c r="T28" s="26">
        <v>3</v>
      </c>
      <c r="U28" s="26">
        <v>4</v>
      </c>
      <c r="V28" s="26">
        <v>4</v>
      </c>
      <c r="W28" s="28">
        <f>SUM(E28:V28)</f>
        <v>64</v>
      </c>
      <c r="X28" s="28">
        <f>SUM(W28-W6)</f>
        <v>6</v>
      </c>
      <c r="Y28" s="45"/>
      <c r="Z28" s="48"/>
    </row>
    <row r="29" spans="1:35" s="5" customFormat="1" ht="14.1" customHeight="1">
      <c r="A29" s="26">
        <v>3</v>
      </c>
      <c r="B29" s="14" t="s">
        <v>33</v>
      </c>
      <c r="C29" s="4" t="s">
        <v>57</v>
      </c>
      <c r="D29" s="65"/>
      <c r="E29" s="26">
        <v>4</v>
      </c>
      <c r="F29" s="26">
        <v>4</v>
      </c>
      <c r="G29" s="26">
        <v>3</v>
      </c>
      <c r="H29" s="26">
        <v>2</v>
      </c>
      <c r="I29" s="26">
        <v>7</v>
      </c>
      <c r="J29" s="26">
        <v>4</v>
      </c>
      <c r="K29" s="26">
        <v>6</v>
      </c>
      <c r="L29" s="26">
        <v>4</v>
      </c>
      <c r="M29" s="26">
        <v>5</v>
      </c>
      <c r="N29" s="26">
        <v>3</v>
      </c>
      <c r="O29" s="26">
        <v>5</v>
      </c>
      <c r="P29" s="26">
        <v>4</v>
      </c>
      <c r="Q29" s="26">
        <v>3</v>
      </c>
      <c r="R29" s="26">
        <v>2</v>
      </c>
      <c r="S29" s="26">
        <v>3</v>
      </c>
      <c r="T29" s="26">
        <v>3</v>
      </c>
      <c r="U29" s="26">
        <v>3</v>
      </c>
      <c r="V29" s="26">
        <v>4</v>
      </c>
      <c r="W29" s="28">
        <f>SUM(E29:V29)</f>
        <v>69</v>
      </c>
      <c r="X29" s="28">
        <f>SUM(W29-W6)</f>
        <v>11</v>
      </c>
      <c r="Y29" s="45"/>
      <c r="Z29" s="48"/>
    </row>
    <row r="30" spans="1:35" s="5" customFormat="1" ht="14.1" customHeight="1">
      <c r="A30" s="26">
        <v>3</v>
      </c>
      <c r="B30" s="30" t="s">
        <v>88</v>
      </c>
      <c r="C30" s="4" t="s">
        <v>52</v>
      </c>
      <c r="D30" s="65"/>
      <c r="E30" s="26">
        <v>3</v>
      </c>
      <c r="F30" s="26">
        <v>3</v>
      </c>
      <c r="G30" s="26">
        <v>2</v>
      </c>
      <c r="H30" s="26">
        <v>2</v>
      </c>
      <c r="I30" s="26">
        <v>4</v>
      </c>
      <c r="J30" s="26">
        <v>3</v>
      </c>
      <c r="K30" s="26">
        <v>3</v>
      </c>
      <c r="L30" s="26">
        <v>2</v>
      </c>
      <c r="M30" s="26">
        <v>4</v>
      </c>
      <c r="N30" s="26">
        <v>3</v>
      </c>
      <c r="O30" s="26">
        <v>2</v>
      </c>
      <c r="P30" s="26">
        <v>3</v>
      </c>
      <c r="Q30" s="26">
        <v>2</v>
      </c>
      <c r="R30" s="26">
        <v>2</v>
      </c>
      <c r="S30" s="26">
        <v>2</v>
      </c>
      <c r="T30" s="26">
        <v>3</v>
      </c>
      <c r="U30" s="26">
        <v>3</v>
      </c>
      <c r="V30" s="26">
        <v>3</v>
      </c>
      <c r="W30" s="28">
        <f>SUM(E30:V30)</f>
        <v>49</v>
      </c>
      <c r="X30" s="28">
        <f>SUM(W30-W6)</f>
        <v>-9</v>
      </c>
      <c r="Y30" s="46"/>
      <c r="Z30" s="49"/>
    </row>
    <row r="31" spans="1:35" s="3" customFormat="1" ht="14.1" customHeight="1">
      <c r="A31" s="26">
        <v>2</v>
      </c>
      <c r="B31" s="30" t="s">
        <v>99</v>
      </c>
      <c r="C31" s="4" t="s">
        <v>53</v>
      </c>
      <c r="D31" s="65"/>
      <c r="E31" s="26">
        <v>2</v>
      </c>
      <c r="F31" s="26">
        <v>4</v>
      </c>
      <c r="G31" s="26">
        <v>3</v>
      </c>
      <c r="H31" s="26">
        <v>2</v>
      </c>
      <c r="I31" s="26">
        <v>3</v>
      </c>
      <c r="J31" s="26">
        <v>3</v>
      </c>
      <c r="K31" s="26">
        <v>5</v>
      </c>
      <c r="L31" s="26">
        <v>2</v>
      </c>
      <c r="M31" s="26">
        <v>3</v>
      </c>
      <c r="N31" s="26">
        <v>3</v>
      </c>
      <c r="O31" s="26">
        <v>2</v>
      </c>
      <c r="P31" s="26">
        <v>2</v>
      </c>
      <c r="Q31" s="26">
        <v>3</v>
      </c>
      <c r="R31" s="26">
        <v>2</v>
      </c>
      <c r="S31" s="26">
        <v>3</v>
      </c>
      <c r="T31" s="26">
        <v>3</v>
      </c>
      <c r="U31" s="26">
        <v>4</v>
      </c>
      <c r="V31" s="26">
        <v>3</v>
      </c>
      <c r="W31" s="28">
        <f>SUM(E31:V31)</f>
        <v>52</v>
      </c>
      <c r="X31" s="28">
        <f>SUM(W31-W6)</f>
        <v>-6</v>
      </c>
      <c r="Y31" s="44">
        <f>SUM(W31:W36)</f>
        <v>347</v>
      </c>
      <c r="Z31" s="47">
        <v>5</v>
      </c>
    </row>
    <row r="32" spans="1:35" s="3" customFormat="1" ht="14.1" customHeight="1">
      <c r="A32" s="26">
        <v>2</v>
      </c>
      <c r="B32" s="14" t="s">
        <v>92</v>
      </c>
      <c r="C32" s="4" t="s">
        <v>56</v>
      </c>
      <c r="D32" s="65"/>
      <c r="E32" s="26">
        <v>3</v>
      </c>
      <c r="F32" s="26">
        <v>5</v>
      </c>
      <c r="G32" s="26">
        <v>3</v>
      </c>
      <c r="H32" s="26">
        <v>2</v>
      </c>
      <c r="I32" s="26">
        <v>3</v>
      </c>
      <c r="J32" s="26">
        <v>3</v>
      </c>
      <c r="K32" s="26">
        <v>3</v>
      </c>
      <c r="L32" s="26">
        <v>2</v>
      </c>
      <c r="M32" s="26">
        <v>4</v>
      </c>
      <c r="N32" s="26">
        <v>2</v>
      </c>
      <c r="O32" s="26">
        <v>3</v>
      </c>
      <c r="P32" s="26">
        <v>3</v>
      </c>
      <c r="Q32" s="26">
        <v>3</v>
      </c>
      <c r="R32" s="26">
        <v>2</v>
      </c>
      <c r="S32" s="26">
        <v>3</v>
      </c>
      <c r="T32" s="26">
        <v>3</v>
      </c>
      <c r="U32" s="26">
        <v>4</v>
      </c>
      <c r="V32" s="26">
        <v>3</v>
      </c>
      <c r="W32" s="28">
        <f>SUM(E32:V32)</f>
        <v>54</v>
      </c>
      <c r="X32" s="28">
        <f>SUM(W32-W6)</f>
        <v>-4</v>
      </c>
      <c r="Y32" s="45"/>
      <c r="Z32" s="48"/>
    </row>
    <row r="33" spans="1:26" s="5" customFormat="1" ht="14.1" customHeight="1">
      <c r="A33" s="26">
        <v>2</v>
      </c>
      <c r="B33" s="30" t="s">
        <v>100</v>
      </c>
      <c r="C33" s="4" t="s">
        <v>52</v>
      </c>
      <c r="D33" s="65"/>
      <c r="E33" s="26">
        <v>2</v>
      </c>
      <c r="F33" s="26">
        <v>4</v>
      </c>
      <c r="G33" s="26">
        <v>3</v>
      </c>
      <c r="H33" s="26">
        <v>3</v>
      </c>
      <c r="I33" s="26">
        <v>4</v>
      </c>
      <c r="J33" s="26">
        <v>4</v>
      </c>
      <c r="K33" s="26">
        <v>3</v>
      </c>
      <c r="L33" s="26">
        <v>3</v>
      </c>
      <c r="M33" s="26">
        <v>4</v>
      </c>
      <c r="N33" s="26">
        <v>3</v>
      </c>
      <c r="O33" s="26">
        <v>3</v>
      </c>
      <c r="P33" s="26">
        <v>3</v>
      </c>
      <c r="Q33" s="26">
        <v>3</v>
      </c>
      <c r="R33" s="26">
        <v>2</v>
      </c>
      <c r="S33" s="26">
        <v>2</v>
      </c>
      <c r="T33" s="26">
        <v>3</v>
      </c>
      <c r="U33" s="26">
        <v>3</v>
      </c>
      <c r="V33" s="26">
        <v>2</v>
      </c>
      <c r="W33" s="28">
        <f>SUM(E33:V33)</f>
        <v>54</v>
      </c>
      <c r="X33" s="28">
        <f>SUM(W33-W6)</f>
        <v>-4</v>
      </c>
      <c r="Y33" s="45"/>
      <c r="Z33" s="48"/>
    </row>
    <row r="34" spans="1:26" s="5" customFormat="1" ht="14.1" customHeight="1">
      <c r="A34" s="26">
        <v>2</v>
      </c>
      <c r="B34" s="30" t="s">
        <v>97</v>
      </c>
      <c r="C34" s="4" t="s">
        <v>54</v>
      </c>
      <c r="D34" s="65"/>
      <c r="E34" s="26">
        <v>3</v>
      </c>
      <c r="F34" s="26">
        <v>4</v>
      </c>
      <c r="G34" s="26">
        <v>2</v>
      </c>
      <c r="H34" s="26">
        <v>3</v>
      </c>
      <c r="I34" s="26">
        <v>4</v>
      </c>
      <c r="J34" s="26">
        <v>3</v>
      </c>
      <c r="K34" s="26">
        <v>4</v>
      </c>
      <c r="L34" s="26">
        <v>3</v>
      </c>
      <c r="M34" s="26">
        <v>4</v>
      </c>
      <c r="N34" s="26">
        <v>3</v>
      </c>
      <c r="O34" s="26">
        <v>3</v>
      </c>
      <c r="P34" s="26">
        <v>3</v>
      </c>
      <c r="Q34" s="26">
        <v>3</v>
      </c>
      <c r="R34" s="26">
        <v>2</v>
      </c>
      <c r="S34" s="26">
        <v>3</v>
      </c>
      <c r="T34" s="26">
        <v>3</v>
      </c>
      <c r="U34" s="26">
        <v>2</v>
      </c>
      <c r="V34" s="26">
        <v>3</v>
      </c>
      <c r="W34" s="28">
        <f>SUM(E34:V34)</f>
        <v>55</v>
      </c>
      <c r="X34" s="28">
        <f>SUM(W34-W6)</f>
        <v>-3</v>
      </c>
      <c r="Y34" s="45"/>
      <c r="Z34" s="48"/>
    </row>
    <row r="35" spans="1:26" s="5" customFormat="1" ht="14.1" customHeight="1">
      <c r="A35" s="26">
        <v>2</v>
      </c>
      <c r="B35" s="14" t="s">
        <v>101</v>
      </c>
      <c r="C35" s="4" t="s">
        <v>55</v>
      </c>
      <c r="D35" s="65"/>
      <c r="E35" s="26">
        <v>3</v>
      </c>
      <c r="F35" s="26">
        <v>6</v>
      </c>
      <c r="G35" s="26">
        <v>2</v>
      </c>
      <c r="H35" s="26">
        <v>3</v>
      </c>
      <c r="I35" s="26">
        <v>4</v>
      </c>
      <c r="J35" s="26">
        <v>4</v>
      </c>
      <c r="K35" s="26">
        <v>4</v>
      </c>
      <c r="L35" s="26">
        <v>3</v>
      </c>
      <c r="M35" s="26">
        <v>6</v>
      </c>
      <c r="N35" s="26">
        <v>3</v>
      </c>
      <c r="O35" s="26">
        <v>3</v>
      </c>
      <c r="P35" s="26">
        <v>3</v>
      </c>
      <c r="Q35" s="26">
        <v>3</v>
      </c>
      <c r="R35" s="26">
        <v>2</v>
      </c>
      <c r="S35" s="26">
        <v>3</v>
      </c>
      <c r="T35" s="26">
        <v>4</v>
      </c>
      <c r="U35" s="26">
        <v>3</v>
      </c>
      <c r="V35" s="26">
        <v>3</v>
      </c>
      <c r="W35" s="28">
        <f>SUM(E35:V35)</f>
        <v>62</v>
      </c>
      <c r="X35" s="28">
        <f>SUM(W35-W6)</f>
        <v>4</v>
      </c>
      <c r="Y35" s="45"/>
      <c r="Z35" s="48"/>
    </row>
    <row r="36" spans="1:26" s="5" customFormat="1" ht="14.1" customHeight="1">
      <c r="A36" s="26">
        <v>2</v>
      </c>
      <c r="B36" s="14" t="s">
        <v>98</v>
      </c>
      <c r="C36" s="4" t="s">
        <v>57</v>
      </c>
      <c r="D36" s="65"/>
      <c r="E36" s="26">
        <v>4</v>
      </c>
      <c r="F36" s="26">
        <v>6</v>
      </c>
      <c r="G36" s="26">
        <v>3</v>
      </c>
      <c r="H36" s="26">
        <v>3</v>
      </c>
      <c r="I36" s="26">
        <v>6</v>
      </c>
      <c r="J36" s="26">
        <v>4</v>
      </c>
      <c r="K36" s="26">
        <v>5</v>
      </c>
      <c r="L36" s="26">
        <v>4</v>
      </c>
      <c r="M36" s="26">
        <v>5</v>
      </c>
      <c r="N36" s="26">
        <v>3</v>
      </c>
      <c r="O36" s="26">
        <v>4</v>
      </c>
      <c r="P36" s="26">
        <v>4</v>
      </c>
      <c r="Q36" s="26">
        <v>4</v>
      </c>
      <c r="R36" s="26">
        <v>3</v>
      </c>
      <c r="S36" s="26">
        <v>3</v>
      </c>
      <c r="T36" s="26">
        <v>4</v>
      </c>
      <c r="U36" s="26">
        <v>2</v>
      </c>
      <c r="V36" s="26">
        <v>3</v>
      </c>
      <c r="W36" s="28">
        <f>SUM(E36:V36)</f>
        <v>70</v>
      </c>
      <c r="X36" s="28">
        <f>SUM(W36-W6)</f>
        <v>12</v>
      </c>
      <c r="Y36" s="46"/>
      <c r="Z36" s="49"/>
    </row>
    <row r="37" spans="1:26" s="5" customFormat="1" ht="14.1" customHeight="1">
      <c r="A37" s="26">
        <v>1</v>
      </c>
      <c r="B37" s="30" t="s">
        <v>82</v>
      </c>
      <c r="C37" s="4" t="s">
        <v>54</v>
      </c>
      <c r="D37" s="65"/>
      <c r="E37" s="26">
        <v>3</v>
      </c>
      <c r="F37" s="26">
        <v>3</v>
      </c>
      <c r="G37" s="26">
        <v>3</v>
      </c>
      <c r="H37" s="26">
        <v>3</v>
      </c>
      <c r="I37" s="26">
        <v>4</v>
      </c>
      <c r="J37" s="26">
        <v>3</v>
      </c>
      <c r="K37" s="26">
        <v>3</v>
      </c>
      <c r="L37" s="26">
        <v>3</v>
      </c>
      <c r="M37" s="26">
        <v>4</v>
      </c>
      <c r="N37" s="26">
        <v>2</v>
      </c>
      <c r="O37" s="26">
        <v>3</v>
      </c>
      <c r="P37" s="26">
        <v>3</v>
      </c>
      <c r="Q37" s="26">
        <v>3</v>
      </c>
      <c r="R37" s="26">
        <v>2</v>
      </c>
      <c r="S37" s="26">
        <v>2</v>
      </c>
      <c r="T37" s="26">
        <v>3</v>
      </c>
      <c r="U37" s="26">
        <v>2</v>
      </c>
      <c r="V37" s="26">
        <v>2</v>
      </c>
      <c r="W37" s="28">
        <f>SUM(E37:V37)</f>
        <v>51</v>
      </c>
      <c r="X37" s="28">
        <f>SUM(W37-W6)</f>
        <v>-7</v>
      </c>
      <c r="Y37" s="44">
        <f>SUM(W37:W42)</f>
        <v>359</v>
      </c>
      <c r="Z37" s="47">
        <v>6</v>
      </c>
    </row>
    <row r="38" spans="1:26" s="5" customFormat="1" ht="14.1" customHeight="1">
      <c r="A38" s="26">
        <v>1</v>
      </c>
      <c r="B38" s="30" t="s">
        <v>102</v>
      </c>
      <c r="C38" s="4" t="s">
        <v>52</v>
      </c>
      <c r="D38" s="65"/>
      <c r="E38" s="26">
        <v>3</v>
      </c>
      <c r="F38" s="26">
        <v>3</v>
      </c>
      <c r="G38" s="26">
        <v>3</v>
      </c>
      <c r="H38" s="26">
        <v>3</v>
      </c>
      <c r="I38" s="26">
        <v>4</v>
      </c>
      <c r="J38" s="26">
        <v>3</v>
      </c>
      <c r="K38" s="26">
        <v>4</v>
      </c>
      <c r="L38" s="26">
        <v>2</v>
      </c>
      <c r="M38" s="26">
        <v>4</v>
      </c>
      <c r="N38" s="26">
        <v>4</v>
      </c>
      <c r="O38" s="26">
        <v>2</v>
      </c>
      <c r="P38" s="26">
        <v>3</v>
      </c>
      <c r="Q38" s="26">
        <v>2</v>
      </c>
      <c r="R38" s="26">
        <v>4</v>
      </c>
      <c r="S38" s="26">
        <v>3</v>
      </c>
      <c r="T38" s="26">
        <v>3</v>
      </c>
      <c r="U38" s="26">
        <v>2</v>
      </c>
      <c r="V38" s="26">
        <v>2</v>
      </c>
      <c r="W38" s="28">
        <f>SUM(E38:V38)</f>
        <v>54</v>
      </c>
      <c r="X38" s="28">
        <f>SUM(W38-W6)</f>
        <v>-4</v>
      </c>
      <c r="Y38" s="45"/>
      <c r="Z38" s="48"/>
    </row>
    <row r="39" spans="1:26" s="5" customFormat="1" ht="14.1" customHeight="1">
      <c r="A39" s="26">
        <v>1</v>
      </c>
      <c r="B39" s="30" t="s">
        <v>103</v>
      </c>
      <c r="C39" s="4" t="s">
        <v>53</v>
      </c>
      <c r="D39" s="65"/>
      <c r="E39" s="26">
        <v>3</v>
      </c>
      <c r="F39" s="26">
        <v>3</v>
      </c>
      <c r="G39" s="26">
        <v>3</v>
      </c>
      <c r="H39" s="26">
        <v>4</v>
      </c>
      <c r="I39" s="26">
        <v>5</v>
      </c>
      <c r="J39" s="26">
        <v>3</v>
      </c>
      <c r="K39" s="26">
        <v>3</v>
      </c>
      <c r="L39" s="26">
        <v>3</v>
      </c>
      <c r="M39" s="26">
        <v>4</v>
      </c>
      <c r="N39" s="26">
        <v>3</v>
      </c>
      <c r="O39" s="26">
        <v>2</v>
      </c>
      <c r="P39" s="26">
        <v>3</v>
      </c>
      <c r="Q39" s="26">
        <v>3</v>
      </c>
      <c r="R39" s="26">
        <v>2</v>
      </c>
      <c r="S39" s="26">
        <v>3</v>
      </c>
      <c r="T39" s="26">
        <v>3</v>
      </c>
      <c r="U39" s="26">
        <v>3</v>
      </c>
      <c r="V39" s="26">
        <v>2</v>
      </c>
      <c r="W39" s="28">
        <f>SUM(E39:V39)</f>
        <v>55</v>
      </c>
      <c r="X39" s="28">
        <f>SUM(W39-W6)</f>
        <v>-3</v>
      </c>
      <c r="Y39" s="45"/>
      <c r="Z39" s="48"/>
    </row>
    <row r="40" spans="1:26" s="5" customFormat="1" ht="14.1" customHeight="1">
      <c r="A40" s="26">
        <v>1</v>
      </c>
      <c r="B40" s="14" t="s">
        <v>81</v>
      </c>
      <c r="C40" s="4" t="s">
        <v>56</v>
      </c>
      <c r="D40" s="65"/>
      <c r="E40" s="26">
        <v>3</v>
      </c>
      <c r="F40" s="26">
        <v>3</v>
      </c>
      <c r="G40" s="26">
        <v>3</v>
      </c>
      <c r="H40" s="26">
        <v>3</v>
      </c>
      <c r="I40" s="26">
        <v>4</v>
      </c>
      <c r="J40" s="26">
        <v>4</v>
      </c>
      <c r="K40" s="26">
        <v>4</v>
      </c>
      <c r="L40" s="26">
        <v>4</v>
      </c>
      <c r="M40" s="26">
        <v>4</v>
      </c>
      <c r="N40" s="26">
        <v>3</v>
      </c>
      <c r="O40" s="26">
        <v>3</v>
      </c>
      <c r="P40" s="26">
        <v>3</v>
      </c>
      <c r="Q40" s="26">
        <v>3</v>
      </c>
      <c r="R40" s="26">
        <v>2</v>
      </c>
      <c r="S40" s="26">
        <v>3</v>
      </c>
      <c r="T40" s="26">
        <v>3</v>
      </c>
      <c r="U40" s="26">
        <v>3</v>
      </c>
      <c r="V40" s="26">
        <v>4</v>
      </c>
      <c r="W40" s="28">
        <f>SUM(E40:V40)</f>
        <v>59</v>
      </c>
      <c r="X40" s="28">
        <f>SUM(W40-W6)</f>
        <v>1</v>
      </c>
      <c r="Y40" s="45"/>
      <c r="Z40" s="48"/>
    </row>
    <row r="41" spans="1:26" s="5" customFormat="1" ht="14.1" customHeight="1">
      <c r="A41" s="26">
        <v>1</v>
      </c>
      <c r="B41" s="14" t="s">
        <v>25</v>
      </c>
      <c r="C41" s="4" t="s">
        <v>55</v>
      </c>
      <c r="D41" s="65"/>
      <c r="E41" s="26">
        <v>3</v>
      </c>
      <c r="F41" s="26">
        <v>3</v>
      </c>
      <c r="G41" s="26">
        <v>6</v>
      </c>
      <c r="H41" s="26">
        <v>4</v>
      </c>
      <c r="I41" s="26">
        <v>4</v>
      </c>
      <c r="J41" s="26">
        <v>5</v>
      </c>
      <c r="K41" s="26">
        <v>5</v>
      </c>
      <c r="L41" s="26">
        <v>6</v>
      </c>
      <c r="M41" s="26">
        <v>5</v>
      </c>
      <c r="N41" s="26">
        <v>4</v>
      </c>
      <c r="O41" s="26">
        <v>2</v>
      </c>
      <c r="P41" s="26">
        <v>3</v>
      </c>
      <c r="Q41" s="26">
        <v>4</v>
      </c>
      <c r="R41" s="26">
        <v>2</v>
      </c>
      <c r="S41" s="26">
        <v>4</v>
      </c>
      <c r="T41" s="26">
        <v>4</v>
      </c>
      <c r="U41" s="26">
        <v>3</v>
      </c>
      <c r="V41" s="26">
        <v>3</v>
      </c>
      <c r="W41" s="28">
        <f>SUM(E41:V41)</f>
        <v>70</v>
      </c>
      <c r="X41" s="28">
        <f>SUM(W41-W6)</f>
        <v>12</v>
      </c>
      <c r="Y41" s="45"/>
      <c r="Z41" s="48"/>
    </row>
    <row r="42" spans="1:26" s="5" customFormat="1" ht="14.1" customHeight="1">
      <c r="A42" s="26">
        <v>1</v>
      </c>
      <c r="B42" s="14" t="s">
        <v>35</v>
      </c>
      <c r="C42" s="4" t="s">
        <v>57</v>
      </c>
      <c r="D42" s="65"/>
      <c r="E42" s="26">
        <v>4</v>
      </c>
      <c r="F42" s="26">
        <v>4</v>
      </c>
      <c r="G42" s="26">
        <v>3</v>
      </c>
      <c r="H42" s="26">
        <v>3</v>
      </c>
      <c r="I42" s="26">
        <v>6</v>
      </c>
      <c r="J42" s="26">
        <v>4</v>
      </c>
      <c r="K42" s="26">
        <v>6</v>
      </c>
      <c r="L42" s="26">
        <v>3</v>
      </c>
      <c r="M42" s="26">
        <v>5</v>
      </c>
      <c r="N42" s="26">
        <v>4</v>
      </c>
      <c r="O42" s="26">
        <v>4</v>
      </c>
      <c r="P42" s="26">
        <v>3</v>
      </c>
      <c r="Q42" s="26">
        <v>4</v>
      </c>
      <c r="R42" s="26">
        <v>3</v>
      </c>
      <c r="S42" s="26">
        <v>3</v>
      </c>
      <c r="T42" s="26">
        <v>4</v>
      </c>
      <c r="U42" s="26">
        <v>3</v>
      </c>
      <c r="V42" s="26">
        <v>4</v>
      </c>
      <c r="W42" s="28">
        <f>SUM(E42:V42)</f>
        <v>70</v>
      </c>
      <c r="X42" s="28">
        <f>SUM(W42-W6)</f>
        <v>12</v>
      </c>
      <c r="Y42" s="46"/>
      <c r="Z42" s="49"/>
    </row>
    <row r="43" spans="1:26" s="5" customFormat="1" ht="14.1" customHeight="1">
      <c r="A43" s="26">
        <v>7</v>
      </c>
      <c r="B43" s="14" t="s">
        <v>90</v>
      </c>
      <c r="C43" s="4" t="s">
        <v>53</v>
      </c>
      <c r="D43" s="65"/>
      <c r="E43" s="26">
        <v>3</v>
      </c>
      <c r="F43" s="26">
        <v>3</v>
      </c>
      <c r="G43" s="26">
        <v>3</v>
      </c>
      <c r="H43" s="26">
        <v>3</v>
      </c>
      <c r="I43" s="26">
        <v>4</v>
      </c>
      <c r="J43" s="26">
        <v>3</v>
      </c>
      <c r="K43" s="26">
        <v>4</v>
      </c>
      <c r="L43" s="26">
        <v>2</v>
      </c>
      <c r="M43" s="26">
        <v>3</v>
      </c>
      <c r="N43" s="26">
        <v>2</v>
      </c>
      <c r="O43" s="26">
        <v>4</v>
      </c>
      <c r="P43" s="26">
        <v>3</v>
      </c>
      <c r="Q43" s="26">
        <v>3</v>
      </c>
      <c r="R43" s="26">
        <v>2</v>
      </c>
      <c r="S43" s="26">
        <v>2</v>
      </c>
      <c r="T43" s="26">
        <v>3</v>
      </c>
      <c r="U43" s="26">
        <v>3</v>
      </c>
      <c r="V43" s="26">
        <v>2</v>
      </c>
      <c r="W43" s="28">
        <f>SUM(E43:V43)</f>
        <v>52</v>
      </c>
      <c r="X43" s="28">
        <f>SUM(W43-W61)</f>
        <v>-5</v>
      </c>
      <c r="Y43" s="44">
        <f>SUM(W43:W48)</f>
        <v>397</v>
      </c>
      <c r="Z43" s="47">
        <v>7</v>
      </c>
    </row>
    <row r="44" spans="1:26" s="5" customFormat="1" ht="14.1" customHeight="1">
      <c r="A44" s="26">
        <v>7</v>
      </c>
      <c r="B44" s="30" t="s">
        <v>110</v>
      </c>
      <c r="C44" s="4" t="s">
        <v>54</v>
      </c>
      <c r="D44" s="65"/>
      <c r="E44" s="26">
        <v>3</v>
      </c>
      <c r="F44" s="26">
        <v>2</v>
      </c>
      <c r="G44" s="26">
        <v>3</v>
      </c>
      <c r="H44" s="26">
        <v>3</v>
      </c>
      <c r="I44" s="26">
        <v>5</v>
      </c>
      <c r="J44" s="26">
        <v>4</v>
      </c>
      <c r="K44" s="26">
        <v>5</v>
      </c>
      <c r="L44" s="26">
        <v>2</v>
      </c>
      <c r="M44" s="26">
        <v>4</v>
      </c>
      <c r="N44" s="26">
        <v>2</v>
      </c>
      <c r="O44" s="26">
        <v>2</v>
      </c>
      <c r="P44" s="26">
        <v>4</v>
      </c>
      <c r="Q44" s="26">
        <v>2</v>
      </c>
      <c r="R44" s="26">
        <v>4</v>
      </c>
      <c r="S44" s="26">
        <v>3</v>
      </c>
      <c r="T44" s="26">
        <v>3</v>
      </c>
      <c r="U44" s="26">
        <v>3</v>
      </c>
      <c r="V44" s="26">
        <v>3</v>
      </c>
      <c r="W44" s="28">
        <f>SUM(E44:V44)</f>
        <v>57</v>
      </c>
      <c r="X44" s="28">
        <f>SUM(W44-W6)</f>
        <v>-1</v>
      </c>
      <c r="Y44" s="45"/>
      <c r="Z44" s="48"/>
    </row>
    <row r="45" spans="1:26" s="5" customFormat="1" ht="14.1" customHeight="1">
      <c r="A45" s="26">
        <v>7</v>
      </c>
      <c r="B45" s="14" t="s">
        <v>62</v>
      </c>
      <c r="C45" s="4" t="s">
        <v>56</v>
      </c>
      <c r="D45" s="65"/>
      <c r="E45" s="26">
        <v>3</v>
      </c>
      <c r="F45" s="26">
        <v>5</v>
      </c>
      <c r="G45" s="26">
        <v>5</v>
      </c>
      <c r="H45" s="26">
        <v>3</v>
      </c>
      <c r="I45" s="26">
        <v>4</v>
      </c>
      <c r="J45" s="26">
        <v>3</v>
      </c>
      <c r="K45" s="26">
        <v>6</v>
      </c>
      <c r="L45" s="26">
        <v>2</v>
      </c>
      <c r="M45" s="26">
        <v>4</v>
      </c>
      <c r="N45" s="26">
        <v>2</v>
      </c>
      <c r="O45" s="26">
        <v>4</v>
      </c>
      <c r="P45" s="26">
        <v>5</v>
      </c>
      <c r="Q45" s="26">
        <v>2</v>
      </c>
      <c r="R45" s="26">
        <v>2</v>
      </c>
      <c r="S45" s="26">
        <v>2</v>
      </c>
      <c r="T45" s="26">
        <v>3</v>
      </c>
      <c r="U45" s="26">
        <v>4</v>
      </c>
      <c r="V45" s="26">
        <v>3</v>
      </c>
      <c r="W45" s="28">
        <f>SUM(E45:V45)</f>
        <v>62</v>
      </c>
      <c r="X45" s="28">
        <f>SUM(W45-W6)</f>
        <v>4</v>
      </c>
      <c r="Y45" s="45"/>
      <c r="Z45" s="48"/>
    </row>
    <row r="46" spans="1:26" s="5" customFormat="1" ht="14.1" customHeight="1">
      <c r="A46" s="26">
        <v>7</v>
      </c>
      <c r="B46" s="14" t="s">
        <v>111</v>
      </c>
      <c r="C46" s="4" t="s">
        <v>52</v>
      </c>
      <c r="D46" s="65"/>
      <c r="E46" s="26">
        <v>3</v>
      </c>
      <c r="F46" s="26">
        <v>4</v>
      </c>
      <c r="G46" s="26">
        <v>5</v>
      </c>
      <c r="H46" s="26">
        <v>3</v>
      </c>
      <c r="I46" s="26">
        <v>6</v>
      </c>
      <c r="J46" s="26">
        <v>5</v>
      </c>
      <c r="K46" s="26">
        <v>5</v>
      </c>
      <c r="L46" s="26">
        <v>3</v>
      </c>
      <c r="M46" s="26">
        <v>5</v>
      </c>
      <c r="N46" s="26">
        <v>3</v>
      </c>
      <c r="O46" s="26">
        <v>4</v>
      </c>
      <c r="P46" s="26">
        <v>4</v>
      </c>
      <c r="Q46" s="26">
        <v>3</v>
      </c>
      <c r="R46" s="26">
        <v>2</v>
      </c>
      <c r="S46" s="26">
        <v>3</v>
      </c>
      <c r="T46" s="26">
        <v>3</v>
      </c>
      <c r="U46" s="26">
        <v>2</v>
      </c>
      <c r="V46" s="26">
        <v>3</v>
      </c>
      <c r="W46" s="28">
        <f>SUM(E46:V46)</f>
        <v>66</v>
      </c>
      <c r="X46" s="28">
        <f>SUM(W46-W6)</f>
        <v>8</v>
      </c>
      <c r="Y46" s="45"/>
      <c r="Z46" s="48"/>
    </row>
    <row r="47" spans="1:26" s="5" customFormat="1" ht="14.1" customHeight="1">
      <c r="A47" s="26">
        <v>7</v>
      </c>
      <c r="B47" s="14" t="s">
        <v>112</v>
      </c>
      <c r="C47" s="4" t="s">
        <v>57</v>
      </c>
      <c r="D47" s="65"/>
      <c r="E47" s="26">
        <v>3</v>
      </c>
      <c r="F47" s="26">
        <v>5</v>
      </c>
      <c r="G47" s="26">
        <v>3</v>
      </c>
      <c r="H47" s="26">
        <v>4</v>
      </c>
      <c r="I47" s="26">
        <v>5</v>
      </c>
      <c r="J47" s="26">
        <v>5</v>
      </c>
      <c r="K47" s="26">
        <v>4</v>
      </c>
      <c r="L47" s="26">
        <v>5</v>
      </c>
      <c r="M47" s="26">
        <v>6</v>
      </c>
      <c r="N47" s="26">
        <v>4</v>
      </c>
      <c r="O47" s="26">
        <v>5</v>
      </c>
      <c r="P47" s="26">
        <v>4</v>
      </c>
      <c r="Q47" s="26">
        <v>5</v>
      </c>
      <c r="R47" s="26">
        <v>4</v>
      </c>
      <c r="S47" s="26">
        <v>4</v>
      </c>
      <c r="T47" s="26">
        <v>4</v>
      </c>
      <c r="U47" s="26">
        <v>4</v>
      </c>
      <c r="V47" s="26">
        <v>4</v>
      </c>
      <c r="W47" s="28">
        <f>SUM(E47:V47)</f>
        <v>78</v>
      </c>
      <c r="X47" s="28">
        <f>SUM(W47-W6)</f>
        <v>20</v>
      </c>
      <c r="Y47" s="45"/>
      <c r="Z47" s="48"/>
    </row>
    <row r="48" spans="1:26" s="5" customFormat="1" ht="14.1" customHeight="1">
      <c r="A48" s="26">
        <v>7</v>
      </c>
      <c r="B48" s="30" t="s">
        <v>91</v>
      </c>
      <c r="C48" s="4" t="s">
        <v>55</v>
      </c>
      <c r="D48" s="65"/>
      <c r="E48" s="26">
        <v>4</v>
      </c>
      <c r="F48" s="26">
        <v>7</v>
      </c>
      <c r="G48" s="26">
        <v>6</v>
      </c>
      <c r="H48" s="26">
        <v>3</v>
      </c>
      <c r="I48" s="26">
        <v>5</v>
      </c>
      <c r="J48" s="26">
        <v>5</v>
      </c>
      <c r="K48" s="26">
        <v>6</v>
      </c>
      <c r="L48" s="26">
        <v>3</v>
      </c>
      <c r="M48" s="26">
        <v>5</v>
      </c>
      <c r="N48" s="26">
        <v>4</v>
      </c>
      <c r="O48" s="26">
        <v>4</v>
      </c>
      <c r="P48" s="26">
        <v>3</v>
      </c>
      <c r="Q48" s="26">
        <v>6</v>
      </c>
      <c r="R48" s="26">
        <v>2</v>
      </c>
      <c r="S48" s="26">
        <v>5</v>
      </c>
      <c r="T48" s="26">
        <v>5</v>
      </c>
      <c r="U48" s="26">
        <v>3</v>
      </c>
      <c r="V48" s="26">
        <v>6</v>
      </c>
      <c r="W48" s="28">
        <f>SUM(E48:V48)</f>
        <v>82</v>
      </c>
      <c r="X48" s="28">
        <f>SUM(W48-W6)</f>
        <v>24</v>
      </c>
      <c r="Y48" s="46"/>
      <c r="Z48" s="49"/>
    </row>
    <row r="49" spans="1:26" s="5" customFormat="1" ht="14.1" customHeight="1">
      <c r="A49" s="26">
        <v>8</v>
      </c>
      <c r="B49" s="14" t="s">
        <v>70</v>
      </c>
      <c r="C49" s="4" t="s">
        <v>52</v>
      </c>
      <c r="D49" s="65"/>
      <c r="E49" s="26">
        <v>3</v>
      </c>
      <c r="F49" s="26">
        <v>4</v>
      </c>
      <c r="G49" s="26">
        <v>3</v>
      </c>
      <c r="H49" s="26">
        <v>2</v>
      </c>
      <c r="I49" s="26">
        <v>4</v>
      </c>
      <c r="J49" s="26">
        <v>4</v>
      </c>
      <c r="K49" s="26">
        <v>4</v>
      </c>
      <c r="L49" s="26">
        <v>3</v>
      </c>
      <c r="M49" s="26">
        <v>4</v>
      </c>
      <c r="N49" s="26">
        <v>3</v>
      </c>
      <c r="O49" s="26">
        <v>2</v>
      </c>
      <c r="P49" s="26">
        <v>3</v>
      </c>
      <c r="Q49" s="26">
        <v>3</v>
      </c>
      <c r="R49" s="26">
        <v>2</v>
      </c>
      <c r="S49" s="26">
        <v>3</v>
      </c>
      <c r="T49" s="26">
        <v>2</v>
      </c>
      <c r="U49" s="26">
        <v>4</v>
      </c>
      <c r="V49" s="26">
        <v>2</v>
      </c>
      <c r="W49" s="28">
        <f>SUM(E49:V49)</f>
        <v>55</v>
      </c>
      <c r="X49" s="28">
        <f>SUM(W49-W6)</f>
        <v>-3</v>
      </c>
      <c r="Y49" s="44">
        <f>SUM(W49:W54)</f>
        <v>400</v>
      </c>
      <c r="Z49" s="47">
        <v>8</v>
      </c>
    </row>
    <row r="50" spans="1:26" s="5" customFormat="1" ht="14.1" customHeight="1">
      <c r="A50" s="26">
        <v>8</v>
      </c>
      <c r="B50" s="14" t="s">
        <v>69</v>
      </c>
      <c r="C50" s="4" t="s">
        <v>53</v>
      </c>
      <c r="D50" s="65"/>
      <c r="E50" s="26">
        <v>3</v>
      </c>
      <c r="F50" s="26">
        <v>2</v>
      </c>
      <c r="G50" s="26">
        <v>3</v>
      </c>
      <c r="H50" s="26">
        <v>3</v>
      </c>
      <c r="I50" s="26">
        <v>4</v>
      </c>
      <c r="J50" s="26">
        <v>4</v>
      </c>
      <c r="K50" s="26">
        <v>4</v>
      </c>
      <c r="L50" s="26">
        <v>3</v>
      </c>
      <c r="M50" s="26">
        <v>3</v>
      </c>
      <c r="N50" s="26">
        <v>3</v>
      </c>
      <c r="O50" s="26">
        <v>2</v>
      </c>
      <c r="P50" s="26">
        <v>4</v>
      </c>
      <c r="Q50" s="26">
        <v>3</v>
      </c>
      <c r="R50" s="26">
        <v>4</v>
      </c>
      <c r="S50" s="26">
        <v>2</v>
      </c>
      <c r="T50" s="26">
        <v>3</v>
      </c>
      <c r="U50" s="26">
        <v>3</v>
      </c>
      <c r="V50" s="26">
        <v>3</v>
      </c>
      <c r="W50" s="28">
        <f>SUM(E50:V50)</f>
        <v>56</v>
      </c>
      <c r="X50" s="28">
        <f>SUM(W50-W6)</f>
        <v>-2</v>
      </c>
      <c r="Y50" s="45"/>
      <c r="Z50" s="48"/>
    </row>
    <row r="51" spans="1:26" s="5" customFormat="1" ht="14.1" customHeight="1">
      <c r="A51" s="26">
        <v>8</v>
      </c>
      <c r="B51" s="14" t="s">
        <v>59</v>
      </c>
      <c r="C51" s="4" t="s">
        <v>55</v>
      </c>
      <c r="D51" s="65"/>
      <c r="E51" s="26">
        <v>3</v>
      </c>
      <c r="F51" s="26">
        <v>3</v>
      </c>
      <c r="G51" s="26">
        <v>3</v>
      </c>
      <c r="H51" s="26">
        <v>2</v>
      </c>
      <c r="I51" s="26">
        <v>5</v>
      </c>
      <c r="J51" s="26">
        <v>4</v>
      </c>
      <c r="K51" s="26">
        <v>6</v>
      </c>
      <c r="L51" s="26">
        <v>3</v>
      </c>
      <c r="M51" s="26">
        <v>4</v>
      </c>
      <c r="N51" s="26">
        <v>3</v>
      </c>
      <c r="O51" s="26">
        <v>2</v>
      </c>
      <c r="P51" s="26">
        <v>3</v>
      </c>
      <c r="Q51" s="26">
        <v>3</v>
      </c>
      <c r="R51" s="26">
        <v>2</v>
      </c>
      <c r="S51" s="26">
        <v>3</v>
      </c>
      <c r="T51" s="26">
        <v>3</v>
      </c>
      <c r="U51" s="26">
        <v>3</v>
      </c>
      <c r="V51" s="26">
        <v>3</v>
      </c>
      <c r="W51" s="28">
        <f>SUM(E51:V51)</f>
        <v>58</v>
      </c>
      <c r="X51" s="28">
        <f>SUM(W51-W6)</f>
        <v>0</v>
      </c>
      <c r="Y51" s="45"/>
      <c r="Z51" s="48"/>
    </row>
    <row r="52" spans="1:26" s="5" customFormat="1" ht="14.1" customHeight="1">
      <c r="A52" s="26">
        <v>8</v>
      </c>
      <c r="B52" s="14" t="s">
        <v>123</v>
      </c>
      <c r="C52" s="4" t="s">
        <v>54</v>
      </c>
      <c r="D52" s="65"/>
      <c r="E52" s="26">
        <v>3</v>
      </c>
      <c r="F52" s="26">
        <v>5</v>
      </c>
      <c r="G52" s="26">
        <v>4</v>
      </c>
      <c r="H52" s="26">
        <v>3</v>
      </c>
      <c r="I52" s="26">
        <v>5</v>
      </c>
      <c r="J52" s="26">
        <v>4</v>
      </c>
      <c r="K52" s="26">
        <v>5</v>
      </c>
      <c r="L52" s="26">
        <v>3</v>
      </c>
      <c r="M52" s="26">
        <v>4</v>
      </c>
      <c r="N52" s="26">
        <v>3</v>
      </c>
      <c r="O52" s="26">
        <v>4</v>
      </c>
      <c r="P52" s="26">
        <v>3</v>
      </c>
      <c r="Q52" s="26">
        <v>3</v>
      </c>
      <c r="R52" s="26">
        <v>4</v>
      </c>
      <c r="S52" s="26">
        <v>5</v>
      </c>
      <c r="T52" s="26">
        <v>3</v>
      </c>
      <c r="U52" s="26">
        <v>3</v>
      </c>
      <c r="V52" s="26">
        <v>4</v>
      </c>
      <c r="W52" s="28">
        <f>SUM(E52:V52)</f>
        <v>68</v>
      </c>
      <c r="X52" s="28">
        <f>SUM(W52-W6)</f>
        <v>10</v>
      </c>
      <c r="Y52" s="45"/>
      <c r="Z52" s="48"/>
    </row>
    <row r="53" spans="1:26" s="5" customFormat="1" ht="14.1" customHeight="1">
      <c r="A53" s="26">
        <v>8</v>
      </c>
      <c r="B53" s="30" t="s">
        <v>65</v>
      </c>
      <c r="C53" s="4" t="s">
        <v>57</v>
      </c>
      <c r="D53" s="65"/>
      <c r="E53" s="26">
        <v>4</v>
      </c>
      <c r="F53" s="26">
        <v>6</v>
      </c>
      <c r="G53" s="26">
        <v>6</v>
      </c>
      <c r="H53" s="26">
        <v>5</v>
      </c>
      <c r="I53" s="26">
        <v>6</v>
      </c>
      <c r="J53" s="26">
        <v>6</v>
      </c>
      <c r="K53" s="26">
        <v>5</v>
      </c>
      <c r="L53" s="26">
        <v>5</v>
      </c>
      <c r="M53" s="26">
        <v>4</v>
      </c>
      <c r="N53" s="26">
        <v>4</v>
      </c>
      <c r="O53" s="26">
        <v>4</v>
      </c>
      <c r="P53" s="26">
        <v>3</v>
      </c>
      <c r="Q53" s="26">
        <v>3</v>
      </c>
      <c r="R53" s="26">
        <v>4</v>
      </c>
      <c r="S53" s="26">
        <v>3</v>
      </c>
      <c r="T53" s="26">
        <v>4</v>
      </c>
      <c r="U53" s="26">
        <v>4</v>
      </c>
      <c r="V53" s="26">
        <v>5</v>
      </c>
      <c r="W53" s="28">
        <f>SUM(E53:V53)</f>
        <v>81</v>
      </c>
      <c r="X53" s="28">
        <f>SUM(W53-W6)</f>
        <v>23</v>
      </c>
      <c r="Y53" s="45"/>
      <c r="Z53" s="48"/>
    </row>
    <row r="54" spans="1:26" s="5" customFormat="1" ht="14.1" customHeight="1">
      <c r="A54" s="26">
        <v>8</v>
      </c>
      <c r="B54" s="30" t="s">
        <v>66</v>
      </c>
      <c r="C54" s="4" t="s">
        <v>56</v>
      </c>
      <c r="D54" s="65"/>
      <c r="E54" s="26">
        <v>4</v>
      </c>
      <c r="F54" s="26">
        <v>5</v>
      </c>
      <c r="G54" s="26">
        <v>4</v>
      </c>
      <c r="H54" s="26">
        <v>3</v>
      </c>
      <c r="I54" s="26">
        <v>7</v>
      </c>
      <c r="J54" s="26">
        <v>7</v>
      </c>
      <c r="K54" s="26">
        <v>8</v>
      </c>
      <c r="L54" s="26">
        <v>5</v>
      </c>
      <c r="M54" s="26">
        <v>5</v>
      </c>
      <c r="N54" s="26">
        <v>4</v>
      </c>
      <c r="O54" s="26">
        <v>3</v>
      </c>
      <c r="P54" s="26">
        <v>5</v>
      </c>
      <c r="Q54" s="26">
        <v>3</v>
      </c>
      <c r="R54" s="26">
        <v>4</v>
      </c>
      <c r="S54" s="26">
        <v>4</v>
      </c>
      <c r="T54" s="26">
        <v>4</v>
      </c>
      <c r="U54" s="26">
        <v>4</v>
      </c>
      <c r="V54" s="26">
        <v>3</v>
      </c>
      <c r="W54" s="28">
        <f>SUM(E54:V54)</f>
        <v>82</v>
      </c>
      <c r="X54" s="28">
        <f>SUM(W54-W6)</f>
        <v>24</v>
      </c>
      <c r="Y54" s="46"/>
      <c r="Z54" s="49"/>
    </row>
    <row r="55" spans="1:26" s="5" customFormat="1" ht="14.1" customHeight="1">
      <c r="A55" s="26">
        <v>5</v>
      </c>
      <c r="B55" s="14" t="s">
        <v>119</v>
      </c>
      <c r="C55" s="4" t="s">
        <v>56</v>
      </c>
      <c r="D55" s="65"/>
      <c r="E55" s="26">
        <v>3</v>
      </c>
      <c r="F55" s="26">
        <v>4</v>
      </c>
      <c r="G55" s="26">
        <v>5</v>
      </c>
      <c r="H55" s="26">
        <v>2</v>
      </c>
      <c r="I55" s="26">
        <v>5</v>
      </c>
      <c r="J55" s="26">
        <v>4</v>
      </c>
      <c r="K55" s="26">
        <v>6</v>
      </c>
      <c r="L55" s="26">
        <v>4</v>
      </c>
      <c r="M55" s="26">
        <v>6</v>
      </c>
      <c r="N55" s="26">
        <v>3</v>
      </c>
      <c r="O55" s="26">
        <v>4</v>
      </c>
      <c r="P55" s="26">
        <v>3</v>
      </c>
      <c r="Q55" s="26">
        <v>3</v>
      </c>
      <c r="R55" s="26">
        <v>2</v>
      </c>
      <c r="S55" s="26">
        <v>3</v>
      </c>
      <c r="T55" s="26">
        <v>4</v>
      </c>
      <c r="U55" s="26">
        <v>4</v>
      </c>
      <c r="V55" s="26">
        <v>5</v>
      </c>
      <c r="W55" s="28">
        <f>SUM(E55:V55)</f>
        <v>70</v>
      </c>
      <c r="X55" s="28">
        <f>SUM(W55-W6)</f>
        <v>12</v>
      </c>
      <c r="Y55" s="44">
        <f>SUM(W55:W60)</f>
        <v>406</v>
      </c>
      <c r="Z55" s="47">
        <v>9</v>
      </c>
    </row>
    <row r="56" spans="1:26" s="5" customFormat="1" ht="14.1" customHeight="1">
      <c r="A56" s="26">
        <v>5</v>
      </c>
      <c r="B56" s="30" t="s">
        <v>117</v>
      </c>
      <c r="C56" s="4" t="s">
        <v>53</v>
      </c>
      <c r="D56" s="65"/>
      <c r="E56" s="26">
        <v>3</v>
      </c>
      <c r="F56" s="26">
        <v>3</v>
      </c>
      <c r="G56" s="26">
        <v>3</v>
      </c>
      <c r="H56" s="26">
        <v>3</v>
      </c>
      <c r="I56" s="26">
        <v>4</v>
      </c>
      <c r="J56" s="26">
        <v>4</v>
      </c>
      <c r="K56" s="26">
        <v>6</v>
      </c>
      <c r="L56" s="26">
        <v>3</v>
      </c>
      <c r="M56" s="26">
        <v>4</v>
      </c>
      <c r="N56" s="26">
        <v>3</v>
      </c>
      <c r="O56" s="26">
        <v>3</v>
      </c>
      <c r="P56" s="26">
        <v>3</v>
      </c>
      <c r="Q56" s="26">
        <v>2</v>
      </c>
      <c r="R56" s="26">
        <v>2</v>
      </c>
      <c r="S56" s="26">
        <v>3</v>
      </c>
      <c r="T56" s="26">
        <v>3</v>
      </c>
      <c r="U56" s="26">
        <v>3</v>
      </c>
      <c r="V56" s="26">
        <v>4</v>
      </c>
      <c r="W56" s="28">
        <f>SUM(E56:V56)</f>
        <v>59</v>
      </c>
      <c r="X56" s="28">
        <f>SUM(W56-W6)</f>
        <v>1</v>
      </c>
      <c r="Y56" s="45"/>
      <c r="Z56" s="48"/>
    </row>
    <row r="57" spans="1:26" s="5" customFormat="1" ht="14.1" customHeight="1">
      <c r="A57" s="26">
        <v>5</v>
      </c>
      <c r="B57" s="30" t="s">
        <v>118</v>
      </c>
      <c r="C57" s="4" t="s">
        <v>54</v>
      </c>
      <c r="D57" s="65"/>
      <c r="E57" s="26">
        <v>3</v>
      </c>
      <c r="F57" s="26">
        <v>3</v>
      </c>
      <c r="G57" s="26">
        <v>3</v>
      </c>
      <c r="H57" s="26">
        <v>3</v>
      </c>
      <c r="I57" s="26">
        <v>5</v>
      </c>
      <c r="J57" s="26">
        <v>4</v>
      </c>
      <c r="K57" s="26">
        <v>4</v>
      </c>
      <c r="L57" s="26">
        <v>3</v>
      </c>
      <c r="M57" s="26">
        <v>4</v>
      </c>
      <c r="N57" s="26">
        <v>3</v>
      </c>
      <c r="O57" s="26">
        <v>3</v>
      </c>
      <c r="P57" s="26">
        <v>3</v>
      </c>
      <c r="Q57" s="26">
        <v>4</v>
      </c>
      <c r="R57" s="26">
        <v>3</v>
      </c>
      <c r="S57" s="26">
        <v>4</v>
      </c>
      <c r="T57" s="26">
        <v>3</v>
      </c>
      <c r="U57" s="26">
        <v>3</v>
      </c>
      <c r="V57" s="26">
        <v>4</v>
      </c>
      <c r="W57" s="28">
        <f>SUM(E57:V57)</f>
        <v>62</v>
      </c>
      <c r="X57" s="28">
        <f>SUM(W57-W6)</f>
        <v>4</v>
      </c>
      <c r="Y57" s="45"/>
      <c r="Z57" s="48"/>
    </row>
    <row r="58" spans="1:26" s="5" customFormat="1" ht="14.1" customHeight="1">
      <c r="A58" s="26">
        <v>5</v>
      </c>
      <c r="B58" s="30" t="s">
        <v>93</v>
      </c>
      <c r="C58" s="4" t="s">
        <v>52</v>
      </c>
      <c r="D58" s="65"/>
      <c r="E58" s="26">
        <v>3</v>
      </c>
      <c r="F58" s="26">
        <v>4</v>
      </c>
      <c r="G58" s="26">
        <v>4</v>
      </c>
      <c r="H58" s="26">
        <v>3</v>
      </c>
      <c r="I58" s="26">
        <v>5</v>
      </c>
      <c r="J58" s="26">
        <v>4</v>
      </c>
      <c r="K58" s="26">
        <v>5</v>
      </c>
      <c r="L58" s="26">
        <v>3</v>
      </c>
      <c r="M58" s="26">
        <v>5</v>
      </c>
      <c r="N58" s="26">
        <v>3</v>
      </c>
      <c r="O58" s="26">
        <v>3</v>
      </c>
      <c r="P58" s="26">
        <v>3</v>
      </c>
      <c r="Q58" s="26">
        <v>3</v>
      </c>
      <c r="R58" s="26">
        <v>3</v>
      </c>
      <c r="S58" s="26">
        <v>4</v>
      </c>
      <c r="T58" s="26">
        <v>4</v>
      </c>
      <c r="U58" s="26">
        <v>3</v>
      </c>
      <c r="V58" s="26">
        <v>5</v>
      </c>
      <c r="W58" s="28">
        <f>SUM(E58:V58)</f>
        <v>67</v>
      </c>
      <c r="X58" s="28">
        <f>SUM(W58-W6)</f>
        <v>9</v>
      </c>
      <c r="Y58" s="45"/>
      <c r="Z58" s="48"/>
    </row>
    <row r="59" spans="1:26" s="5" customFormat="1" ht="14.1" customHeight="1">
      <c r="A59" s="26">
        <v>5</v>
      </c>
      <c r="B59" s="14" t="s">
        <v>63</v>
      </c>
      <c r="C59" s="4" t="s">
        <v>55</v>
      </c>
      <c r="D59" s="65"/>
      <c r="E59" s="26">
        <v>4</v>
      </c>
      <c r="F59" s="26">
        <v>5</v>
      </c>
      <c r="G59" s="26">
        <v>3</v>
      </c>
      <c r="H59" s="26">
        <v>5</v>
      </c>
      <c r="I59" s="26">
        <v>7</v>
      </c>
      <c r="J59" s="26">
        <v>5</v>
      </c>
      <c r="K59" s="26">
        <v>5</v>
      </c>
      <c r="L59" s="26">
        <v>4</v>
      </c>
      <c r="M59" s="26">
        <v>6</v>
      </c>
      <c r="N59" s="26">
        <v>3</v>
      </c>
      <c r="O59" s="26">
        <v>4</v>
      </c>
      <c r="P59" s="26">
        <v>4</v>
      </c>
      <c r="Q59" s="26">
        <v>3</v>
      </c>
      <c r="R59" s="26">
        <v>3</v>
      </c>
      <c r="S59" s="26">
        <v>3</v>
      </c>
      <c r="T59" s="26">
        <v>4</v>
      </c>
      <c r="U59" s="26">
        <v>3</v>
      </c>
      <c r="V59" s="26">
        <v>3</v>
      </c>
      <c r="W59" s="28">
        <f>SUM(E59:V59)</f>
        <v>74</v>
      </c>
      <c r="X59" s="28">
        <f>SUM(W59-W6)</f>
        <v>16</v>
      </c>
      <c r="Y59" s="45"/>
      <c r="Z59" s="48"/>
    </row>
    <row r="60" spans="1:26" s="5" customFormat="1" ht="14.1" customHeight="1">
      <c r="A60" s="26">
        <v>5</v>
      </c>
      <c r="B60" s="14" t="s">
        <v>94</v>
      </c>
      <c r="C60" s="4" t="s">
        <v>57</v>
      </c>
      <c r="D60" s="65"/>
      <c r="E60" s="26">
        <v>4</v>
      </c>
      <c r="F60" s="26">
        <v>3</v>
      </c>
      <c r="G60" s="26">
        <v>8</v>
      </c>
      <c r="H60" s="26">
        <v>3</v>
      </c>
      <c r="I60" s="26">
        <v>5</v>
      </c>
      <c r="J60" s="26">
        <v>5</v>
      </c>
      <c r="K60" s="26">
        <v>4</v>
      </c>
      <c r="L60" s="26">
        <v>4</v>
      </c>
      <c r="M60" s="26">
        <v>4</v>
      </c>
      <c r="N60" s="26">
        <v>3</v>
      </c>
      <c r="O60" s="26">
        <v>4</v>
      </c>
      <c r="P60" s="26">
        <v>4</v>
      </c>
      <c r="Q60" s="26">
        <v>5</v>
      </c>
      <c r="R60" s="26">
        <v>4</v>
      </c>
      <c r="S60" s="26">
        <v>3</v>
      </c>
      <c r="T60" s="26">
        <v>5</v>
      </c>
      <c r="U60" s="26">
        <v>3</v>
      </c>
      <c r="V60" s="26">
        <v>3</v>
      </c>
      <c r="W60" s="28">
        <f>SUM(E60:V60)</f>
        <v>74</v>
      </c>
      <c r="X60" s="28">
        <f>SUM(W60-W6)</f>
        <v>16</v>
      </c>
      <c r="Y60" s="46"/>
      <c r="Z60" s="49"/>
    </row>
    <row r="61" spans="1:26" s="5" customFormat="1" ht="14.1" customHeight="1">
      <c r="A61" s="26">
        <v>4</v>
      </c>
      <c r="B61" s="30" t="s">
        <v>128</v>
      </c>
      <c r="C61" s="4" t="s">
        <v>54</v>
      </c>
      <c r="D61" s="65"/>
      <c r="E61" s="26">
        <v>3</v>
      </c>
      <c r="F61" s="26">
        <v>3</v>
      </c>
      <c r="G61" s="26">
        <v>3</v>
      </c>
      <c r="H61" s="26">
        <v>3</v>
      </c>
      <c r="I61" s="26">
        <v>6</v>
      </c>
      <c r="J61" s="26">
        <v>4</v>
      </c>
      <c r="K61" s="26">
        <v>4</v>
      </c>
      <c r="L61" s="26">
        <v>3</v>
      </c>
      <c r="M61" s="26">
        <v>4</v>
      </c>
      <c r="N61" s="26">
        <v>3</v>
      </c>
      <c r="O61" s="26">
        <v>3</v>
      </c>
      <c r="P61" s="26">
        <v>2</v>
      </c>
      <c r="Q61" s="26">
        <v>2</v>
      </c>
      <c r="R61" s="26">
        <v>2</v>
      </c>
      <c r="S61" s="26">
        <v>3</v>
      </c>
      <c r="T61" s="26">
        <v>3</v>
      </c>
      <c r="U61" s="26">
        <v>3</v>
      </c>
      <c r="V61" s="26">
        <v>3</v>
      </c>
      <c r="W61" s="28">
        <f>SUM(E61:V61)</f>
        <v>57</v>
      </c>
      <c r="X61" s="28">
        <f>SUM(W61-W6)</f>
        <v>-1</v>
      </c>
      <c r="Y61" s="44">
        <f>SUM(W61:W66)</f>
        <v>422</v>
      </c>
      <c r="Z61" s="47">
        <v>10</v>
      </c>
    </row>
    <row r="62" spans="1:26" s="5" customFormat="1" ht="14.1" customHeight="1">
      <c r="A62" s="26">
        <v>4</v>
      </c>
      <c r="B62" s="30" t="s">
        <v>108</v>
      </c>
      <c r="C62" s="4" t="s">
        <v>52</v>
      </c>
      <c r="D62" s="65"/>
      <c r="E62" s="26">
        <v>3</v>
      </c>
      <c r="F62" s="26">
        <v>3</v>
      </c>
      <c r="G62" s="26">
        <v>4</v>
      </c>
      <c r="H62" s="26">
        <v>3</v>
      </c>
      <c r="I62" s="26">
        <v>5</v>
      </c>
      <c r="J62" s="26">
        <v>4</v>
      </c>
      <c r="K62" s="26">
        <v>5</v>
      </c>
      <c r="L62" s="26">
        <v>3</v>
      </c>
      <c r="M62" s="26">
        <v>4</v>
      </c>
      <c r="N62" s="26">
        <v>3</v>
      </c>
      <c r="O62" s="26">
        <v>3</v>
      </c>
      <c r="P62" s="26">
        <v>3</v>
      </c>
      <c r="Q62" s="26">
        <v>3</v>
      </c>
      <c r="R62" s="26">
        <v>4</v>
      </c>
      <c r="S62" s="26">
        <v>3</v>
      </c>
      <c r="T62" s="26">
        <v>3</v>
      </c>
      <c r="U62" s="26">
        <v>3</v>
      </c>
      <c r="V62" s="26">
        <v>3</v>
      </c>
      <c r="W62" s="28">
        <f>SUM(E62:V62)</f>
        <v>62</v>
      </c>
      <c r="X62" s="28">
        <f>SUM(W62-W6)</f>
        <v>4</v>
      </c>
      <c r="Y62" s="45"/>
      <c r="Z62" s="48"/>
    </row>
    <row r="63" spans="1:26" s="5" customFormat="1" ht="14.1" customHeight="1">
      <c r="A63" s="26">
        <v>4</v>
      </c>
      <c r="B63" s="30" t="s">
        <v>129</v>
      </c>
      <c r="C63" s="4" t="s">
        <v>53</v>
      </c>
      <c r="D63" s="65"/>
      <c r="E63" s="26">
        <v>3</v>
      </c>
      <c r="F63" s="26">
        <v>4</v>
      </c>
      <c r="G63" s="26">
        <v>5</v>
      </c>
      <c r="H63" s="26">
        <v>4</v>
      </c>
      <c r="I63" s="26">
        <v>5</v>
      </c>
      <c r="J63" s="26">
        <v>3</v>
      </c>
      <c r="K63" s="26">
        <v>5</v>
      </c>
      <c r="L63" s="26">
        <v>4</v>
      </c>
      <c r="M63" s="26">
        <v>4</v>
      </c>
      <c r="N63" s="26">
        <v>4</v>
      </c>
      <c r="O63" s="26">
        <v>3</v>
      </c>
      <c r="P63" s="26">
        <v>4</v>
      </c>
      <c r="Q63" s="26">
        <v>3</v>
      </c>
      <c r="R63" s="26">
        <v>3</v>
      </c>
      <c r="S63" s="26">
        <v>2</v>
      </c>
      <c r="T63" s="26">
        <v>4</v>
      </c>
      <c r="U63" s="26">
        <v>4</v>
      </c>
      <c r="V63" s="26">
        <v>4</v>
      </c>
      <c r="W63" s="28">
        <f>SUM(E63:V63)</f>
        <v>68</v>
      </c>
      <c r="X63" s="28">
        <f>SUM(W63-W6)</f>
        <v>10</v>
      </c>
      <c r="Y63" s="45"/>
      <c r="Z63" s="48"/>
    </row>
    <row r="64" spans="1:26" s="5" customFormat="1" ht="14.1" customHeight="1">
      <c r="A64" s="26">
        <v>4</v>
      </c>
      <c r="B64" s="14" t="s">
        <v>109</v>
      </c>
      <c r="C64" s="4" t="s">
        <v>57</v>
      </c>
      <c r="D64" s="65"/>
      <c r="E64" s="26">
        <v>3</v>
      </c>
      <c r="F64" s="26">
        <v>6</v>
      </c>
      <c r="G64" s="26">
        <v>4</v>
      </c>
      <c r="H64" s="26">
        <v>3</v>
      </c>
      <c r="I64" s="26">
        <v>5</v>
      </c>
      <c r="J64" s="26">
        <v>5</v>
      </c>
      <c r="K64" s="26">
        <v>6</v>
      </c>
      <c r="L64" s="26">
        <v>4</v>
      </c>
      <c r="M64" s="26">
        <v>4</v>
      </c>
      <c r="N64" s="26">
        <v>4</v>
      </c>
      <c r="O64" s="26">
        <v>5</v>
      </c>
      <c r="P64" s="26">
        <v>4</v>
      </c>
      <c r="Q64" s="26">
        <v>3</v>
      </c>
      <c r="R64" s="26">
        <v>4</v>
      </c>
      <c r="S64" s="26">
        <v>3</v>
      </c>
      <c r="T64" s="26">
        <v>4</v>
      </c>
      <c r="U64" s="26">
        <v>3</v>
      </c>
      <c r="V64" s="26">
        <v>5</v>
      </c>
      <c r="W64" s="28">
        <f>SUM(E64:V64)</f>
        <v>75</v>
      </c>
      <c r="X64" s="28">
        <f>SUM(W64-W6)</f>
        <v>17</v>
      </c>
      <c r="Y64" s="45"/>
      <c r="Z64" s="48"/>
    </row>
    <row r="65" spans="1:26" s="5" customFormat="1" ht="14.1" customHeight="1">
      <c r="A65" s="26">
        <v>4</v>
      </c>
      <c r="B65" s="14" t="s">
        <v>130</v>
      </c>
      <c r="C65" s="4" t="s">
        <v>56</v>
      </c>
      <c r="D65" s="65"/>
      <c r="E65" s="26">
        <v>4</v>
      </c>
      <c r="F65" s="26">
        <v>7</v>
      </c>
      <c r="G65" s="26">
        <v>3</v>
      </c>
      <c r="H65" s="26">
        <v>6</v>
      </c>
      <c r="I65" s="26">
        <v>5</v>
      </c>
      <c r="J65" s="26">
        <v>4</v>
      </c>
      <c r="K65" s="26">
        <v>9</v>
      </c>
      <c r="L65" s="26">
        <v>3</v>
      </c>
      <c r="M65" s="26">
        <v>5</v>
      </c>
      <c r="N65" s="26">
        <v>3</v>
      </c>
      <c r="O65" s="26">
        <v>5</v>
      </c>
      <c r="P65" s="26">
        <v>4</v>
      </c>
      <c r="Q65" s="26">
        <v>3</v>
      </c>
      <c r="R65" s="26">
        <v>3</v>
      </c>
      <c r="S65" s="26">
        <v>4</v>
      </c>
      <c r="T65" s="26">
        <v>4</v>
      </c>
      <c r="U65" s="26">
        <v>3</v>
      </c>
      <c r="V65" s="26">
        <v>4</v>
      </c>
      <c r="W65" s="28">
        <f>SUM(E65:V65)</f>
        <v>79</v>
      </c>
      <c r="X65" s="28">
        <f>SUM(W65-W6)</f>
        <v>21</v>
      </c>
      <c r="Y65" s="45"/>
      <c r="Z65" s="48"/>
    </row>
    <row r="66" spans="1:26" s="5" customFormat="1" ht="14.1" customHeight="1">
      <c r="A66" s="26">
        <v>4</v>
      </c>
      <c r="B66" s="14" t="s">
        <v>64</v>
      </c>
      <c r="C66" s="4" t="s">
        <v>55</v>
      </c>
      <c r="D66" s="65"/>
      <c r="E66" s="26">
        <v>6</v>
      </c>
      <c r="F66" s="26">
        <v>7</v>
      </c>
      <c r="G66" s="26">
        <v>4</v>
      </c>
      <c r="H66" s="26">
        <v>3</v>
      </c>
      <c r="I66" s="26">
        <v>5</v>
      </c>
      <c r="J66" s="26">
        <v>4</v>
      </c>
      <c r="K66" s="26">
        <v>5</v>
      </c>
      <c r="L66" s="26">
        <v>3</v>
      </c>
      <c r="M66" s="26">
        <v>5</v>
      </c>
      <c r="N66" s="26">
        <v>4</v>
      </c>
      <c r="O66" s="26">
        <v>6</v>
      </c>
      <c r="P66" s="26">
        <v>5</v>
      </c>
      <c r="Q66" s="26">
        <v>4</v>
      </c>
      <c r="R66" s="26">
        <v>4</v>
      </c>
      <c r="S66" s="26">
        <v>5</v>
      </c>
      <c r="T66" s="26">
        <v>4</v>
      </c>
      <c r="U66" s="26">
        <v>3</v>
      </c>
      <c r="V66" s="26">
        <v>4</v>
      </c>
      <c r="W66" s="28">
        <f>SUM(E66:V66)</f>
        <v>81</v>
      </c>
      <c r="X66" s="28">
        <f>SUM(W66-W6)</f>
        <v>23</v>
      </c>
      <c r="Y66" s="46"/>
      <c r="Z66" s="49"/>
    </row>
    <row r="67" spans="1:26" s="27" customFormat="1" ht="14.1" customHeight="1">
      <c r="A67" s="26">
        <v>10</v>
      </c>
      <c r="B67" s="30" t="s">
        <v>121</v>
      </c>
      <c r="C67" s="4" t="s">
        <v>54</v>
      </c>
      <c r="D67" s="65"/>
      <c r="E67" s="26">
        <v>4</v>
      </c>
      <c r="F67" s="26">
        <v>4</v>
      </c>
      <c r="G67" s="26">
        <v>4</v>
      </c>
      <c r="H67" s="26">
        <v>2</v>
      </c>
      <c r="I67" s="26">
        <v>4</v>
      </c>
      <c r="J67" s="26">
        <v>4</v>
      </c>
      <c r="K67" s="26">
        <v>5</v>
      </c>
      <c r="L67" s="26">
        <v>3</v>
      </c>
      <c r="M67" s="26">
        <v>5</v>
      </c>
      <c r="N67" s="26">
        <v>3</v>
      </c>
      <c r="O67" s="26">
        <v>3</v>
      </c>
      <c r="P67" s="26">
        <v>4</v>
      </c>
      <c r="Q67" s="26">
        <v>4</v>
      </c>
      <c r="R67" s="26">
        <v>2</v>
      </c>
      <c r="S67" s="26">
        <v>4</v>
      </c>
      <c r="T67" s="26">
        <v>3</v>
      </c>
      <c r="U67" s="26">
        <v>3</v>
      </c>
      <c r="V67" s="26">
        <v>4</v>
      </c>
      <c r="W67" s="28">
        <f>SUM(E67:V67)</f>
        <v>65</v>
      </c>
      <c r="X67" s="28">
        <f>SUM(W67-W6)</f>
        <v>7</v>
      </c>
      <c r="Y67" s="44">
        <f>SUM(W67:W72)</f>
        <v>435</v>
      </c>
      <c r="Z67" s="47">
        <v>11</v>
      </c>
    </row>
    <row r="68" spans="1:26" s="5" customFormat="1" ht="14.1" customHeight="1">
      <c r="A68" s="26">
        <v>10</v>
      </c>
      <c r="B68" s="30" t="s">
        <v>124</v>
      </c>
      <c r="C68" s="4" t="s">
        <v>53</v>
      </c>
      <c r="D68" s="65"/>
      <c r="E68" s="26">
        <v>3</v>
      </c>
      <c r="F68" s="26">
        <v>4</v>
      </c>
      <c r="G68" s="26">
        <v>4</v>
      </c>
      <c r="H68" s="26">
        <v>3</v>
      </c>
      <c r="I68" s="26">
        <v>4</v>
      </c>
      <c r="J68" s="26">
        <v>6</v>
      </c>
      <c r="K68" s="26">
        <v>5</v>
      </c>
      <c r="L68" s="26">
        <v>4</v>
      </c>
      <c r="M68" s="26">
        <v>4</v>
      </c>
      <c r="N68" s="26">
        <v>4</v>
      </c>
      <c r="O68" s="26">
        <v>4</v>
      </c>
      <c r="P68" s="26">
        <v>4</v>
      </c>
      <c r="Q68" s="26">
        <v>3</v>
      </c>
      <c r="R68" s="26">
        <v>2</v>
      </c>
      <c r="S68" s="26">
        <v>3</v>
      </c>
      <c r="T68" s="26">
        <v>4</v>
      </c>
      <c r="U68" s="26">
        <v>3</v>
      </c>
      <c r="V68" s="26">
        <v>3</v>
      </c>
      <c r="W68" s="28">
        <f>SUM(E68:V68)</f>
        <v>67</v>
      </c>
      <c r="X68" s="28">
        <f>SUM(W68-W6)</f>
        <v>9</v>
      </c>
      <c r="Y68" s="45"/>
      <c r="Z68" s="48"/>
    </row>
    <row r="69" spans="1:26" s="5" customFormat="1" ht="14.1" customHeight="1">
      <c r="A69" s="26">
        <v>10</v>
      </c>
      <c r="B69" s="30" t="s">
        <v>125</v>
      </c>
      <c r="C69" s="4" t="s">
        <v>52</v>
      </c>
      <c r="D69" s="65"/>
      <c r="E69" s="26">
        <v>3</v>
      </c>
      <c r="F69" s="26">
        <v>5</v>
      </c>
      <c r="G69" s="26">
        <v>4</v>
      </c>
      <c r="H69" s="26">
        <v>3</v>
      </c>
      <c r="I69" s="26">
        <v>5</v>
      </c>
      <c r="J69" s="26">
        <v>4</v>
      </c>
      <c r="K69" s="26">
        <v>5</v>
      </c>
      <c r="L69" s="26">
        <v>3</v>
      </c>
      <c r="M69" s="26">
        <v>5</v>
      </c>
      <c r="N69" s="26">
        <v>3</v>
      </c>
      <c r="O69" s="26">
        <v>3</v>
      </c>
      <c r="P69" s="26">
        <v>4</v>
      </c>
      <c r="Q69" s="26">
        <v>3</v>
      </c>
      <c r="R69" s="26">
        <v>4</v>
      </c>
      <c r="S69" s="26">
        <v>4</v>
      </c>
      <c r="T69" s="26">
        <v>4</v>
      </c>
      <c r="U69" s="26">
        <v>4</v>
      </c>
      <c r="V69" s="26">
        <v>4</v>
      </c>
      <c r="W69" s="28">
        <f>SUM(E69:V69)</f>
        <v>70</v>
      </c>
      <c r="X69" s="28">
        <f>SUM(W69-W6)</f>
        <v>12</v>
      </c>
      <c r="Y69" s="45"/>
      <c r="Z69" s="48"/>
    </row>
    <row r="70" spans="1:26" s="5" customFormat="1" ht="14.1" customHeight="1">
      <c r="A70" s="26">
        <v>10</v>
      </c>
      <c r="B70" s="14" t="s">
        <v>23</v>
      </c>
      <c r="C70" s="4" t="s">
        <v>57</v>
      </c>
      <c r="D70" s="65"/>
      <c r="E70" s="26">
        <v>3</v>
      </c>
      <c r="F70" s="26">
        <v>5</v>
      </c>
      <c r="G70" s="26">
        <v>4</v>
      </c>
      <c r="H70" s="26">
        <v>3</v>
      </c>
      <c r="I70" s="26">
        <v>5</v>
      </c>
      <c r="J70" s="26">
        <v>4</v>
      </c>
      <c r="K70" s="26">
        <v>5</v>
      </c>
      <c r="L70" s="26">
        <v>3</v>
      </c>
      <c r="M70" s="26">
        <v>5</v>
      </c>
      <c r="N70" s="26">
        <v>3</v>
      </c>
      <c r="O70" s="26">
        <v>3</v>
      </c>
      <c r="P70" s="26">
        <v>4</v>
      </c>
      <c r="Q70" s="26">
        <v>4</v>
      </c>
      <c r="R70" s="26">
        <v>4</v>
      </c>
      <c r="S70" s="26">
        <v>5</v>
      </c>
      <c r="T70" s="26">
        <v>4</v>
      </c>
      <c r="U70" s="26">
        <v>3</v>
      </c>
      <c r="V70" s="26">
        <v>3</v>
      </c>
      <c r="W70" s="28">
        <f>SUM(E70:V70)</f>
        <v>70</v>
      </c>
      <c r="X70" s="28">
        <f>SUM(W70-W6)</f>
        <v>12</v>
      </c>
      <c r="Y70" s="45"/>
      <c r="Z70" s="48"/>
    </row>
    <row r="71" spans="1:26" s="5" customFormat="1" ht="14.1" customHeight="1">
      <c r="A71" s="26">
        <v>10</v>
      </c>
      <c r="B71" s="14" t="s">
        <v>122</v>
      </c>
      <c r="C71" s="4" t="s">
        <v>56</v>
      </c>
      <c r="D71" s="65"/>
      <c r="E71" s="26">
        <v>3</v>
      </c>
      <c r="F71" s="26">
        <v>4</v>
      </c>
      <c r="G71" s="26">
        <v>6</v>
      </c>
      <c r="H71" s="26">
        <v>3</v>
      </c>
      <c r="I71" s="26">
        <v>4</v>
      </c>
      <c r="J71" s="26">
        <v>4</v>
      </c>
      <c r="K71" s="26">
        <v>7</v>
      </c>
      <c r="L71" s="26">
        <v>5</v>
      </c>
      <c r="M71" s="26">
        <v>6</v>
      </c>
      <c r="N71" s="26">
        <v>3</v>
      </c>
      <c r="O71" s="26">
        <v>3</v>
      </c>
      <c r="P71" s="26">
        <v>5</v>
      </c>
      <c r="Q71" s="26">
        <v>6</v>
      </c>
      <c r="R71" s="26">
        <v>5</v>
      </c>
      <c r="S71" s="26">
        <v>4</v>
      </c>
      <c r="T71" s="26">
        <v>3</v>
      </c>
      <c r="U71" s="26">
        <v>3</v>
      </c>
      <c r="V71" s="26">
        <v>4</v>
      </c>
      <c r="W71" s="28">
        <f>SUM(E71:V71)</f>
        <v>78</v>
      </c>
      <c r="X71" s="28">
        <f>SUM(W71-W6)</f>
        <v>20</v>
      </c>
      <c r="Y71" s="45"/>
      <c r="Z71" s="48"/>
    </row>
    <row r="72" spans="1:26" s="5" customFormat="1" ht="14.1" customHeight="1">
      <c r="A72" s="26">
        <v>10</v>
      </c>
      <c r="B72" s="14" t="s">
        <v>126</v>
      </c>
      <c r="C72" s="4" t="s">
        <v>55</v>
      </c>
      <c r="D72" s="65"/>
      <c r="E72" s="26">
        <v>3</v>
      </c>
      <c r="F72" s="26">
        <v>9</v>
      </c>
      <c r="G72" s="26">
        <v>4</v>
      </c>
      <c r="H72" s="26">
        <v>3</v>
      </c>
      <c r="I72" s="26">
        <v>4</v>
      </c>
      <c r="J72" s="26">
        <v>6</v>
      </c>
      <c r="K72" s="26">
        <v>6</v>
      </c>
      <c r="L72" s="26">
        <v>5</v>
      </c>
      <c r="M72" s="26">
        <v>5</v>
      </c>
      <c r="N72" s="26">
        <v>5</v>
      </c>
      <c r="O72" s="26">
        <v>3</v>
      </c>
      <c r="P72" s="26">
        <v>4</v>
      </c>
      <c r="Q72" s="26">
        <v>6</v>
      </c>
      <c r="R72" s="26">
        <v>4</v>
      </c>
      <c r="S72" s="26">
        <v>5</v>
      </c>
      <c r="T72" s="26">
        <v>4</v>
      </c>
      <c r="U72" s="26">
        <v>4</v>
      </c>
      <c r="V72" s="26">
        <v>5</v>
      </c>
      <c r="W72" s="28">
        <f>SUM(E72:V72)</f>
        <v>85</v>
      </c>
      <c r="X72" s="28">
        <f>SUM(W72-W6)</f>
        <v>27</v>
      </c>
      <c r="Y72" s="46"/>
      <c r="Z72" s="49"/>
    </row>
    <row r="73" spans="1:26">
      <c r="Z73" s="24"/>
    </row>
    <row r="75" spans="1:26">
      <c r="B75" s="58" t="s">
        <v>140</v>
      </c>
      <c r="C75" s="59"/>
      <c r="D75" s="110"/>
      <c r="E75" s="110"/>
      <c r="F75" s="110"/>
      <c r="G75" s="110"/>
      <c r="H75" s="110"/>
      <c r="I75" s="110"/>
    </row>
  </sheetData>
  <mergeCells count="35">
    <mergeCell ref="AB7:AB12"/>
    <mergeCell ref="AB13:AB18"/>
    <mergeCell ref="AD18:AI18"/>
    <mergeCell ref="B75:I75"/>
    <mergeCell ref="A1:Z1"/>
    <mergeCell ref="A3:Z3"/>
    <mergeCell ref="A5:A6"/>
    <mergeCell ref="B5:B6"/>
    <mergeCell ref="C5:C6"/>
    <mergeCell ref="Y5:Y6"/>
    <mergeCell ref="Z5:Z6"/>
    <mergeCell ref="X5:X6"/>
    <mergeCell ref="A4:Z4"/>
    <mergeCell ref="Y37:Y42"/>
    <mergeCell ref="Z37:Z42"/>
    <mergeCell ref="Y31:Y36"/>
    <mergeCell ref="Z31:Z36"/>
    <mergeCell ref="Y25:Y30"/>
    <mergeCell ref="Z25:Z30"/>
    <mergeCell ref="Y61:Y66"/>
    <mergeCell ref="Z61:Z66"/>
    <mergeCell ref="Y55:Y60"/>
    <mergeCell ref="Z55:Z60"/>
    <mergeCell ref="Y19:Y24"/>
    <mergeCell ref="Z19:Z24"/>
    <mergeCell ref="Y43:Y48"/>
    <mergeCell ref="Z43:Z48"/>
    <mergeCell ref="Y49:Y54"/>
    <mergeCell ref="Z49:Z54"/>
    <mergeCell ref="Y7:Y12"/>
    <mergeCell ref="Z7:Z12"/>
    <mergeCell ref="Y67:Y72"/>
    <mergeCell ref="Z67:Z72"/>
    <mergeCell ref="Y13:Y18"/>
    <mergeCell ref="Z13:Z18"/>
  </mergeCells>
  <pageMargins left="0.31496062992125984" right="0.31496062992125984" top="0.35433070866141736" bottom="0.35433070866141736" header="0.31496062992125984" footer="0.31496062992125984"/>
  <pageSetup paperSize="9" pageOrder="overThenDown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RONDE 1</vt:lpstr>
      <vt:lpstr>RONDE 2</vt:lpstr>
      <vt:lpstr>RONDE 3</vt:lpstr>
      <vt:lpstr>RESULTATS EQUIPE MIXTES</vt:lpstr>
      <vt:lpstr>RESULTATS EQUIPE HOMMES</vt:lpstr>
      <vt:lpstr>'RESULTATS EQUIPE HOMMES'!Zone_d_impression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cp:lastPrinted>2026-09-01T15:38:12Z</cp:lastPrinted>
  <dcterms:created xsi:type="dcterms:W3CDTF">2024-09-17T14:46:00Z</dcterms:created>
  <dcterms:modified xsi:type="dcterms:W3CDTF">2026-09-01T15:39:12Z</dcterms:modified>
</cp:coreProperties>
</file>